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7" i="1" l="1"/>
  <c r="G12" i="1"/>
  <c r="F83" i="1"/>
  <c r="L49" i="1"/>
  <c r="G49" i="1"/>
  <c r="H49" i="1"/>
  <c r="I49" i="1"/>
  <c r="J49" i="1"/>
  <c r="F49" i="1"/>
  <c r="G41" i="1"/>
  <c r="H41" i="1"/>
  <c r="I41" i="1"/>
  <c r="J41" i="1"/>
  <c r="F41" i="1"/>
  <c r="L41" i="1"/>
  <c r="L20" i="1" l="1"/>
  <c r="G20" i="1"/>
  <c r="H20" i="1"/>
  <c r="I20" i="1"/>
  <c r="J20" i="1"/>
  <c r="F20" i="1"/>
  <c r="L154" i="1"/>
  <c r="F154" i="1"/>
  <c r="L147" i="1"/>
  <c r="F133" i="1"/>
  <c r="F126" i="1"/>
  <c r="G126" i="1"/>
  <c r="H126" i="1"/>
  <c r="I126" i="1"/>
  <c r="J126" i="1"/>
  <c r="L126" i="1"/>
  <c r="G111" i="1"/>
  <c r="H111" i="1"/>
  <c r="I111" i="1"/>
  <c r="J111" i="1"/>
  <c r="L111" i="1"/>
  <c r="F111" i="1"/>
  <c r="F118" i="1" l="1"/>
  <c r="H147" i="1" l="1"/>
  <c r="G147" i="1"/>
  <c r="J147" i="1"/>
  <c r="F147" i="1"/>
  <c r="F74" i="1" l="1"/>
  <c r="J103" i="1" l="1"/>
  <c r="F103" i="1" l="1"/>
  <c r="G103" i="1"/>
  <c r="F112" i="1" l="1"/>
  <c r="F58" i="1"/>
  <c r="F67" i="1"/>
  <c r="G133" i="1" l="1"/>
  <c r="G140" i="1"/>
  <c r="G90" i="1"/>
  <c r="G98" i="1"/>
  <c r="G118" i="1"/>
  <c r="H154" i="1"/>
  <c r="L90" i="1" l="1"/>
  <c r="J90" i="1"/>
  <c r="I90" i="1"/>
  <c r="H90" i="1"/>
  <c r="F90" i="1"/>
  <c r="L118" i="1"/>
  <c r="F27" i="1"/>
  <c r="J83" i="1" l="1"/>
  <c r="J98" i="1"/>
  <c r="L98" i="1"/>
  <c r="J118" i="1" l="1"/>
  <c r="I12" i="1"/>
  <c r="H12" i="1"/>
  <c r="I154" i="1"/>
  <c r="H140" i="1"/>
  <c r="H103" i="1"/>
  <c r="H98" i="1"/>
  <c r="G74" i="1"/>
  <c r="J58" i="1"/>
  <c r="H58" i="1"/>
  <c r="G58" i="1"/>
  <c r="B155" i="1"/>
  <c r="A155" i="1"/>
  <c r="G154" i="1"/>
  <c r="B141" i="1"/>
  <c r="A141" i="1"/>
  <c r="L140" i="1"/>
  <c r="J140" i="1"/>
  <c r="I140" i="1"/>
  <c r="F140" i="1"/>
  <c r="L133" i="1"/>
  <c r="J133" i="1"/>
  <c r="I133" i="1"/>
  <c r="H133" i="1"/>
  <c r="B127" i="1"/>
  <c r="A127" i="1"/>
  <c r="I118" i="1"/>
  <c r="H118" i="1"/>
  <c r="B112" i="1"/>
  <c r="A112" i="1"/>
  <c r="L103" i="1"/>
  <c r="I103" i="1"/>
  <c r="B99" i="1"/>
  <c r="A99" i="1"/>
  <c r="I98" i="1"/>
  <c r="F98" i="1"/>
  <c r="B84" i="1"/>
  <c r="A84" i="1"/>
  <c r="L83" i="1"/>
  <c r="I83" i="1"/>
  <c r="H83" i="1"/>
  <c r="G83" i="1"/>
  <c r="L74" i="1"/>
  <c r="H74" i="1"/>
  <c r="B68" i="1"/>
  <c r="A68" i="1"/>
  <c r="L67" i="1"/>
  <c r="J67" i="1"/>
  <c r="I67" i="1"/>
  <c r="H67" i="1"/>
  <c r="G67" i="1"/>
  <c r="L58" i="1"/>
  <c r="B50" i="1"/>
  <c r="A50" i="1"/>
  <c r="B34" i="1"/>
  <c r="A34" i="1"/>
  <c r="L33" i="1"/>
  <c r="J33" i="1"/>
  <c r="I33" i="1"/>
  <c r="H33" i="1"/>
  <c r="G33" i="1"/>
  <c r="F33" i="1"/>
  <c r="L27" i="1"/>
  <c r="J27" i="1"/>
  <c r="I27" i="1"/>
  <c r="H27" i="1"/>
  <c r="G27" i="1"/>
  <c r="B21" i="1"/>
  <c r="A21" i="1"/>
  <c r="L12" i="1"/>
  <c r="F12" i="1"/>
  <c r="H84" i="1" l="1"/>
  <c r="F34" i="1"/>
  <c r="I50" i="1"/>
  <c r="G155" i="1"/>
  <c r="F155" i="1"/>
  <c r="F127" i="1"/>
  <c r="F141" i="1"/>
  <c r="L141" i="1"/>
  <c r="I127" i="1"/>
  <c r="H50" i="1"/>
  <c r="F21" i="1"/>
  <c r="L155" i="1"/>
  <c r="I34" i="1"/>
  <c r="L112" i="1"/>
  <c r="I141" i="1"/>
  <c r="H112" i="1"/>
  <c r="L127" i="1"/>
  <c r="F50" i="1"/>
  <c r="L34" i="1"/>
  <c r="J141" i="1"/>
  <c r="L99" i="1"/>
  <c r="J112" i="1"/>
  <c r="F99" i="1"/>
  <c r="L84" i="1"/>
  <c r="F84" i="1"/>
  <c r="L50" i="1"/>
  <c r="L21" i="1"/>
  <c r="H34" i="1"/>
  <c r="G141" i="1"/>
  <c r="H141" i="1"/>
  <c r="G127" i="1"/>
  <c r="I112" i="1"/>
  <c r="I99" i="1"/>
  <c r="H68" i="1"/>
  <c r="J50" i="1"/>
  <c r="J34" i="1"/>
  <c r="G34" i="1"/>
  <c r="I21" i="1"/>
  <c r="G21" i="1"/>
  <c r="H21" i="1"/>
  <c r="J68" i="1"/>
  <c r="G68" i="1"/>
  <c r="F68" i="1"/>
  <c r="L68" i="1"/>
  <c r="J154" i="1"/>
  <c r="I155" i="1"/>
  <c r="H155" i="1"/>
  <c r="J127" i="1"/>
  <c r="H127" i="1"/>
  <c r="G112" i="1"/>
  <c r="J99" i="1"/>
  <c r="H99" i="1"/>
  <c r="G99" i="1"/>
  <c r="G84" i="1"/>
  <c r="J74" i="1"/>
  <c r="J84" i="1" s="1"/>
  <c r="I74" i="1"/>
  <c r="I84" i="1" s="1"/>
  <c r="I58" i="1"/>
  <c r="I68" i="1" s="1"/>
  <c r="G50" i="1"/>
  <c r="J12" i="1"/>
  <c r="J21" i="1" s="1"/>
  <c r="J155" i="1" l="1"/>
  <c r="J156" i="1" s="1"/>
  <c r="F156" i="1"/>
  <c r="L156" i="1"/>
  <c r="I156" i="1"/>
  <c r="G156" i="1"/>
  <c r="H156" i="1"/>
</calcChain>
</file>

<file path=xl/sharedStrings.xml><?xml version="1.0" encoding="utf-8"?>
<sst xmlns="http://schemas.openxmlformats.org/spreadsheetml/2006/main" count="317" uniqueCount="155">
  <si>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</si>
  <si>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</si>
  <si>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</si>
  <si>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</si>
  <si>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</si>
  <si>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</si>
  <si>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</si>
  <si>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</si>
  <si>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</si>
  <si>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</si>
  <si>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</si>
  <si>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</si>
  <si>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</si>
  <si>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</si>
  <si>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</si>
  <si>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</si>
  <si>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</si>
  <si>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</si>
  <si>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</si>
  <si>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</si>
  <si>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</si>
  <si>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</si>
  <si>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</si>
  <si>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</si>
  <si>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</si>
  <si>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</si>
  <si>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</si>
  <si>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</si>
  <si>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</si>
  <si>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</si>
  <si>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</si>
  <si>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</si>
  <si>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</si>
  <si>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</si>
  <si>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</si>
  <si>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</si>
  <si>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</si>
  <si>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</si>
  <si>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</si>
  <si>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Гарнир</t>
  </si>
  <si>
    <t>Фрукты свежие (яблоко)</t>
  </si>
  <si>
    <t>Чай с сахаром</t>
  </si>
  <si>
    <t>ТТК № 6/Ш</t>
  </si>
  <si>
    <t>ТТК № 4/Ш, ТТК № 3/Ш</t>
  </si>
  <si>
    <t>Среднее значение за период:</t>
  </si>
  <si>
    <t>Узвар яблочный</t>
  </si>
  <si>
    <t>Напиток из изюма</t>
  </si>
  <si>
    <t>Морковный бисквит, соус "Горячий шоколад"</t>
  </si>
  <si>
    <t xml:space="preserve">Чай с сахаром </t>
  </si>
  <si>
    <t>Чай "Витаминный" с яблоком</t>
  </si>
  <si>
    <t>Каша рассыпчатая гречневая</t>
  </si>
  <si>
    <t>ТТК №248/Ш</t>
  </si>
  <si>
    <t>ТТК №53/Ш</t>
  </si>
  <si>
    <t>ТТК №495/Ш</t>
  </si>
  <si>
    <t>ТТК №249/Ш</t>
  </si>
  <si>
    <t>ТТК №492/Ш, ТТК №436/Ш</t>
  </si>
  <si>
    <t>Кисломолочный продукт</t>
  </si>
  <si>
    <t>Напиток кефирный Фруктовый в индивидуальной упаковке</t>
  </si>
  <si>
    <t>ТТК № 534/Ш</t>
  </si>
  <si>
    <t>ТТК №504/Ш</t>
  </si>
  <si>
    <t>ТТК №489/Ш</t>
  </si>
  <si>
    <t>ТТК № 256/Ш</t>
  </si>
  <si>
    <t>Чай с сахаром и лимоном</t>
  </si>
  <si>
    <t>Суп картофельный с бобовыми с филе куриной грудки</t>
  </si>
  <si>
    <t>Суп рыбный "Школьный"</t>
  </si>
  <si>
    <t>Щи из свежей капусты с филе куриной грудки</t>
  </si>
  <si>
    <t>ТТК №18/Ш, ТТК №3/Ш</t>
  </si>
  <si>
    <t>ТТК №225/Ш</t>
  </si>
  <si>
    <t>ТТК №91/Ш</t>
  </si>
  <si>
    <t>ТТК №288/Ш</t>
  </si>
  <si>
    <t>Рассольник "Ленинградский"</t>
  </si>
  <si>
    <t>ТТК № 561/Ш</t>
  </si>
  <si>
    <t>ТТК №560/Ш</t>
  </si>
  <si>
    <t>Чай ванильный</t>
  </si>
  <si>
    <t>ТТК № 489/Ш</t>
  </si>
  <si>
    <t>Пельмени отварные, соус сметанный</t>
  </si>
  <si>
    <t>ТТК № 15/Ш</t>
  </si>
  <si>
    <t>ТТК № 451/Ш, ТТК № 10/Ш</t>
  </si>
  <si>
    <t>ТТК № 247/Ш</t>
  </si>
  <si>
    <t>Чай с мятой</t>
  </si>
  <si>
    <t>Суп из овощей с филе куриной грудки</t>
  </si>
  <si>
    <t>Филе куриной грудки тушеное в соусе</t>
  </si>
  <si>
    <t>Картофель отварной</t>
  </si>
  <si>
    <t>ТТК №37/Ш,       ТТК № 3/Ш</t>
  </si>
  <si>
    <t>ТТК № 17/Ш</t>
  </si>
  <si>
    <t>ТТК № 26/Ш</t>
  </si>
  <si>
    <t>ТТК № 248/Ш</t>
  </si>
  <si>
    <t>ТТК № 440/Ш</t>
  </si>
  <si>
    <t>Котлеты, рубленные из куры, пюре по-деревенски из картофеля, овощи порционно (помидор свежий)</t>
  </si>
  <si>
    <t>ТТК № 13/Ш, ТТК № 22/Ш, ТТК № 518/Ш</t>
  </si>
  <si>
    <t>Чай "Витаминный" с апельсином</t>
  </si>
  <si>
    <t>ТТК № 149/Ш</t>
  </si>
  <si>
    <t>Суп картофельный с макаронными изделиями с филе куриной грудки</t>
  </si>
  <si>
    <t>Гуляш  (свинина)</t>
  </si>
  <si>
    <t>Напиток из  ягод</t>
  </si>
  <si>
    <t>ТТК №23/Ш,       ТТК № 3/Ш</t>
  </si>
  <si>
    <t>ТТК № 16/Ш</t>
  </si>
  <si>
    <t>Каша молочная пшенная с маслом сливочным</t>
  </si>
  <si>
    <t>ТТК № 9/Ш, ТТК№ 420/Ш</t>
  </si>
  <si>
    <t>Блины "Школьные" с молоком сгущенным</t>
  </si>
  <si>
    <t>ТТК №71/Ш, ТТК №421/Ш</t>
  </si>
  <si>
    <t>Омлет "Курочка Ряба"</t>
  </si>
  <si>
    <t>Макаронные изделия отварные</t>
  </si>
  <si>
    <t>Напиток из шиповника</t>
  </si>
  <si>
    <t>ТТК № 527/Ш</t>
  </si>
  <si>
    <t>ТТК №244/Ш</t>
  </si>
  <si>
    <t>Запеканка творожная "Диетическая", соус сметанный сладкий</t>
  </si>
  <si>
    <t>ТТК №556/Ш, ТТК №458/Ш</t>
  </si>
  <si>
    <t>Чай с сахаром и апельсином</t>
  </si>
  <si>
    <t>Азу с овощами</t>
  </si>
  <si>
    <t>Напиток из кураги</t>
  </si>
  <si>
    <t xml:space="preserve">Борщ с капустой и картофелем </t>
  </si>
  <si>
    <t>ТТК № 432/Ш</t>
  </si>
  <si>
    <t>ТТК №12/Ш</t>
  </si>
  <si>
    <t>Наггетсы куриные с соусом (сметанным с томатом), пюре по-деревенски из картофеля, овощи порционно (огурец свежий)</t>
  </si>
  <si>
    <t>ТТК №150/Ш, ТТК №518/Ш, ТТК №489/Ш</t>
  </si>
  <si>
    <t>Булгур отварной</t>
  </si>
  <si>
    <t>ТТК № 134/Ш</t>
  </si>
  <si>
    <t>Биточки рыбные с соусом молочным, рис отварной, овощи порционно (помидор свежий)</t>
  </si>
  <si>
    <t>ТТК № 13/Ш, ТТК № 44/Ш, ТТК № 22/Ш</t>
  </si>
  <si>
    <t xml:space="preserve">Гратен с мясом и овощами </t>
  </si>
  <si>
    <t>Компот из яблок</t>
  </si>
  <si>
    <t>ТТК № 291/Ш</t>
  </si>
  <si>
    <t>ТТК №535/Ш</t>
  </si>
  <si>
    <t>Макароны с сыром, овощи порционно (огурец свежий)</t>
  </si>
  <si>
    <t>Суп с макаронными изделиями с филе куриной грудки</t>
  </si>
  <si>
    <t xml:space="preserve">Напиток из кураги </t>
  </si>
  <si>
    <t>ТТК № 13/Ш, ТТК №566/Ш</t>
  </si>
  <si>
    <t>Каша молочная ячневая с маслом сливочным</t>
  </si>
  <si>
    <t>Бутерброд с сыром "Русич"</t>
  </si>
  <si>
    <t>Напиток "Шоколадный" с молоком</t>
  </si>
  <si>
    <t>ТТК № 408/Ш</t>
  </si>
  <si>
    <t>ТТК № 187/Ш, ТТК№ 420/Ш</t>
  </si>
  <si>
    <t>Колбаски из куры "Школьные" с молочным соусом</t>
  </si>
  <si>
    <t>Напиток из сухофруктов</t>
  </si>
  <si>
    <t xml:space="preserve">Борщ с фасолью </t>
  </si>
  <si>
    <t>ТТК № 126/Ш</t>
  </si>
  <si>
    <t>ТТК № 433/Ш</t>
  </si>
  <si>
    <t>ТТК № 251/Ш</t>
  </si>
  <si>
    <t>Биточек рубленый из свинины, каша рассыпчатая гречневая, овощи порционно (огурец свежий), соус красный</t>
  </si>
  <si>
    <t>Булочка для бургера, сыр в инд.упаковке "Жаворонки"</t>
  </si>
  <si>
    <t>Пром.</t>
  </si>
  <si>
    <t>Печень тушеная в сметанно-томатном соусе, макаронные изделия отварные</t>
  </si>
  <si>
    <t>ТТК № 130/Ш, ТТК № 527/Ш</t>
  </si>
  <si>
    <t>ТТК № 519/Ш</t>
  </si>
  <si>
    <t>ТТК № 453/Ш, ТТК № 6/Ш, ТТК № 13/Ш, ТТК № 12/Ш</t>
  </si>
  <si>
    <t>ТТК № 118/Ш, ТТК № 13/Ш</t>
  </si>
  <si>
    <t>Запеканка мясная с овощами, овощи порционно (помидор)</t>
  </si>
  <si>
    <t>Мясо тушеное с овощами, булгур отварной</t>
  </si>
  <si>
    <t>ТТК №33/Ш, ТТК № 134/Ш</t>
  </si>
  <si>
    <t>Котлета из свинины по-деревенски, соус сметанный, каша рассыпчатая гречневая</t>
  </si>
  <si>
    <t>ТТК №533/Ш, ТТК №10/Ш, ТТК № 6/Ш</t>
  </si>
  <si>
    <t>МАОУ "Центр образования № 32"</t>
  </si>
  <si>
    <t>директор</t>
  </si>
  <si>
    <t>Морозова Н.П.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</si>
</sst>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9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5" fillId="0" borderId="0"/>
    <xf numFmtId="164" fontId="16" fillId="0" borderId="0" applyBorder="0" applyProtection="0"/>
    <xf numFmtId="0" fontId="17" fillId="0" borderId="0" applyNumberFormat="0" applyBorder="0" applyProtection="0">
      <alignment horizontal="center"/>
    </xf>
    <xf numFmtId="0" fontId="17" fillId="0" borderId="0" applyNumberFormat="0" applyBorder="0" applyProtection="0">
      <alignment horizontal="center" textRotation="90"/>
    </xf>
    <xf numFmtId="0" fontId="18" fillId="0" borderId="0" applyNumberFormat="0" applyBorder="0" applyProtection="0"/>
    <xf numFmtId="165" fontId="18" fillId="0" borderId="0" applyBorder="0" applyProtection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24" xfId="0" applyFont="1" applyFill="1" applyBorder="1"/>
    <xf numFmtId="0" fontId="1" fillId="5" borderId="25" xfId="0" applyFont="1" applyFill="1" applyBorder="1"/>
    <xf numFmtId="0" fontId="6" fillId="3" borderId="13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2" fontId="6" fillId="3" borderId="23" xfId="0" applyNumberFormat="1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center" wrapText="1"/>
    </xf>
    <xf numFmtId="2" fontId="6" fillId="5" borderId="25" xfId="0" applyNumberFormat="1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2" fontId="6" fillId="5" borderId="26" xfId="0" applyNumberFormat="1" applyFont="1" applyFill="1" applyBorder="1" applyAlignment="1">
      <alignment horizontal="center"/>
    </xf>
    <xf numFmtId="0" fontId="6" fillId="0" borderId="5" xfId="0" applyFont="1" applyBorder="1"/>
    <xf numFmtId="0" fontId="1" fillId="0" borderId="20" xfId="0" applyFont="1" applyBorder="1" applyAlignment="1">
      <alignment horizontal="center"/>
    </xf>
    <xf numFmtId="0" fontId="6" fillId="5" borderId="25" xfId="0" applyFont="1" applyFill="1" applyBorder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0" xfId="0" applyFont="1" applyFill="1"/>
    <xf numFmtId="0" fontId="1" fillId="0" borderId="19" xfId="0" applyFont="1" applyBorder="1"/>
    <xf numFmtId="0" fontId="6" fillId="0" borderId="3" xfId="0" applyNumberFormat="1" applyFont="1" applyBorder="1" applyAlignment="1">
      <alignment horizontal="center" vertical="top" wrapText="1"/>
    </xf>
    <xf numFmtId="0" fontId="6" fillId="0" borderId="6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zoomScaleNormal="100" workbookViewId="0">
      <pane xSplit="4" ySplit="5" topLeftCell="E63" activePane="bottomRight" state="frozen"/>
      <selection pane="topRight"/>
      <selection pane="bottomLeft"/>
      <selection pane="bottomRight" activeCell="I4" sqref="I4"/>
    </sheetView>
  </sheetViews>
  <sheetFormatPr defaultColWidth="9.1796875" defaultRowHeight="15.5"/>
  <cols>
    <col min="1" max="1" width="9.26953125" style="1" customWidth="1"/>
    <col min="2" max="2" width="8.7265625" style="1" customWidth="1"/>
    <col min="3" max="3" width="8.1796875" style="2" customWidth="1"/>
    <col min="4" max="4" width="13.54296875" style="2" customWidth="1"/>
    <col min="5" max="5" width="42.7265625" style="1" customWidth="1"/>
    <col min="6" max="7" width="11.26953125" style="1" customWidth="1"/>
    <col min="8" max="8" width="8.453125" style="1" customWidth="1"/>
    <col min="9" max="9" width="11.81640625" style="1" customWidth="1"/>
    <col min="10" max="10" width="16.7265625" style="1" customWidth="1"/>
    <col min="11" max="11" width="13.54296875" style="1" customWidth="1"/>
    <col min="12" max="12" width="10.81640625" style="1" customWidth="1"/>
    <col min="13" max="16384" width="9.1796875" style="1"/>
  </cols>
  <sheetData>
    <row r="1" spans="1:12">
      <c r="A1" s="2" t="s">
        <v>0</v>
      </c>
      <c r="C1" s="173" t="s">
        <v>152</v>
      </c>
      <c r="D1" s="174"/>
      <c r="E1" s="174"/>
      <c r="F1" s="4" t="s">
        <v>1</v>
      </c>
      <c r="G1" s="1" t="s">
        <v>2</v>
      </c>
      <c r="H1" s="175" t="s">
        <v>153</v>
      </c>
      <c r="I1" s="175"/>
      <c r="J1" s="175"/>
      <c r="K1" s="175"/>
    </row>
    <row r="2" spans="1:12">
      <c r="A2" s="6" t="s">
        <v>3</v>
      </c>
      <c r="C2" s="1"/>
      <c r="G2" s="1" t="s">
        <v>4</v>
      </c>
      <c r="H2" s="175" t="s">
        <v>154</v>
      </c>
      <c r="I2" s="175"/>
      <c r="J2" s="175"/>
      <c r="K2" s="175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>
        <v>1</v>
      </c>
      <c r="I3" s="10">
        <v>9</v>
      </c>
      <c r="J3" s="71">
        <v>2026</v>
      </c>
      <c r="K3" s="72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0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">
      <c r="A6" s="15">
        <v>1</v>
      </c>
      <c r="B6" s="16">
        <v>1</v>
      </c>
      <c r="C6" s="17" t="s">
        <v>23</v>
      </c>
      <c r="D6" s="18" t="s">
        <v>24</v>
      </c>
      <c r="E6" s="3" t="s">
        <v>128</v>
      </c>
      <c r="F6" s="44">
        <v>255</v>
      </c>
      <c r="G6" s="20">
        <v>6</v>
      </c>
      <c r="H6" s="20">
        <v>6.3</v>
      </c>
      <c r="I6" s="20">
        <v>44.1</v>
      </c>
      <c r="J6" s="20">
        <v>287.7</v>
      </c>
      <c r="K6" s="80" t="s">
        <v>132</v>
      </c>
      <c r="L6" s="31">
        <v>22.75</v>
      </c>
    </row>
    <row r="7" spans="1:12">
      <c r="A7" s="15"/>
      <c r="B7" s="16"/>
      <c r="C7" s="17"/>
      <c r="D7" s="18" t="s">
        <v>25</v>
      </c>
      <c r="E7" s="3" t="s">
        <v>129</v>
      </c>
      <c r="F7" s="19">
        <v>80</v>
      </c>
      <c r="G7" s="20">
        <v>9.56</v>
      </c>
      <c r="H7" s="20">
        <v>9.5</v>
      </c>
      <c r="I7" s="20">
        <v>25.5</v>
      </c>
      <c r="J7" s="20">
        <v>180</v>
      </c>
      <c r="K7" s="80" t="s">
        <v>131</v>
      </c>
      <c r="L7" s="22">
        <v>54.05</v>
      </c>
    </row>
    <row r="8" spans="1:12">
      <c r="A8" s="15"/>
      <c r="B8" s="16"/>
      <c r="C8" s="17"/>
      <c r="D8" s="18" t="s">
        <v>26</v>
      </c>
      <c r="E8" s="123" t="s">
        <v>130</v>
      </c>
      <c r="F8" s="22">
        <v>200</v>
      </c>
      <c r="G8" s="20">
        <v>3.1</v>
      </c>
      <c r="H8" s="20">
        <v>3.6</v>
      </c>
      <c r="I8" s="20">
        <v>14.3</v>
      </c>
      <c r="J8" s="20">
        <v>101</v>
      </c>
      <c r="K8" s="80" t="s">
        <v>53</v>
      </c>
      <c r="L8" s="22">
        <v>23.2</v>
      </c>
    </row>
    <row r="9" spans="1:12">
      <c r="A9" s="15"/>
      <c r="B9" s="16"/>
      <c r="C9" s="17"/>
      <c r="D9" s="124"/>
      <c r="E9" s="123"/>
      <c r="F9" s="21"/>
      <c r="G9" s="20"/>
      <c r="H9" s="20"/>
      <c r="I9" s="20"/>
      <c r="J9" s="20"/>
      <c r="K9" s="74"/>
      <c r="L9" s="20"/>
    </row>
    <row r="10" spans="1:12">
      <c r="A10" s="15"/>
      <c r="B10" s="16"/>
      <c r="C10" s="17"/>
      <c r="D10" s="3"/>
      <c r="E10" s="123"/>
      <c r="F10" s="21"/>
      <c r="G10" s="20"/>
      <c r="H10" s="20"/>
      <c r="I10" s="20"/>
      <c r="J10" s="20"/>
      <c r="K10" s="74"/>
      <c r="L10" s="20"/>
    </row>
    <row r="11" spans="1:12">
      <c r="A11" s="15"/>
      <c r="B11" s="16"/>
      <c r="C11" s="17"/>
      <c r="D11" s="3"/>
      <c r="E11" s="3"/>
      <c r="F11" s="22"/>
      <c r="G11" s="20"/>
      <c r="H11" s="20"/>
      <c r="I11" s="20"/>
      <c r="J11" s="20"/>
      <c r="K11" s="74"/>
      <c r="L11" s="20"/>
    </row>
    <row r="12" spans="1:12">
      <c r="A12" s="23"/>
      <c r="B12" s="24"/>
      <c r="C12" s="25"/>
      <c r="D12" s="26" t="s">
        <v>29</v>
      </c>
      <c r="E12" s="27"/>
      <c r="F12" s="139">
        <f>SUM(F6:F9)</f>
        <v>535</v>
      </c>
      <c r="G12" s="29">
        <f>SUM(G6:G9)</f>
        <v>18.66</v>
      </c>
      <c r="H12" s="29">
        <f>SUM(H6:H9)</f>
        <v>19.400000000000002</v>
      </c>
      <c r="I12" s="29">
        <f>SUM(I6:I9)</f>
        <v>83.899999999999991</v>
      </c>
      <c r="J12" s="29">
        <f>SUM(J6:J9)</f>
        <v>568.70000000000005</v>
      </c>
      <c r="K12" s="75"/>
      <c r="L12" s="28">
        <f>SUM(L6:L9)</f>
        <v>100</v>
      </c>
    </row>
    <row r="13" spans="1:12">
      <c r="A13" s="15">
        <v>1</v>
      </c>
      <c r="B13" s="16">
        <v>1</v>
      </c>
      <c r="C13" s="17" t="s">
        <v>30</v>
      </c>
      <c r="D13" s="18" t="s">
        <v>31</v>
      </c>
      <c r="E13" s="3" t="s">
        <v>135</v>
      </c>
      <c r="F13" s="21">
        <v>250</v>
      </c>
      <c r="G13" s="20">
        <v>5.0999999999999996</v>
      </c>
      <c r="H13" s="20">
        <v>4</v>
      </c>
      <c r="I13" s="20">
        <v>15.8</v>
      </c>
      <c r="J13" s="68">
        <v>127.3</v>
      </c>
      <c r="K13" s="165" t="s">
        <v>136</v>
      </c>
      <c r="L13" s="31">
        <v>10.86</v>
      </c>
    </row>
    <row r="14" spans="1:12" ht="31">
      <c r="A14" s="15"/>
      <c r="B14" s="16"/>
      <c r="C14" s="17"/>
      <c r="D14" s="18" t="s">
        <v>32</v>
      </c>
      <c r="E14" s="3" t="s">
        <v>133</v>
      </c>
      <c r="F14" s="21">
        <v>100</v>
      </c>
      <c r="G14" s="32">
        <v>15.2</v>
      </c>
      <c r="H14" s="32">
        <v>9.27</v>
      </c>
      <c r="I14" s="32">
        <v>35.299999999999997</v>
      </c>
      <c r="J14" s="32">
        <v>294.5</v>
      </c>
      <c r="K14" s="73" t="s">
        <v>137</v>
      </c>
      <c r="L14" s="31">
        <v>44.19</v>
      </c>
    </row>
    <row r="15" spans="1:12">
      <c r="A15" s="15"/>
      <c r="B15" s="16"/>
      <c r="C15" s="17"/>
      <c r="D15" s="1" t="s">
        <v>39</v>
      </c>
      <c r="E15" s="3" t="s">
        <v>116</v>
      </c>
      <c r="F15" s="21">
        <v>180</v>
      </c>
      <c r="G15" s="20">
        <v>2.4</v>
      </c>
      <c r="H15" s="20">
        <v>10.6</v>
      </c>
      <c r="I15" s="20">
        <v>19.3</v>
      </c>
      <c r="J15" s="20">
        <v>186</v>
      </c>
      <c r="K15" s="73" t="s">
        <v>117</v>
      </c>
      <c r="L15" s="31">
        <v>19.329999999999998</v>
      </c>
    </row>
    <row r="16" spans="1:12">
      <c r="A16" s="15"/>
      <c r="B16" s="16"/>
      <c r="C16" s="17"/>
      <c r="D16" s="18" t="s">
        <v>33</v>
      </c>
      <c r="E16" s="3" t="s">
        <v>134</v>
      </c>
      <c r="F16" s="21">
        <v>200</v>
      </c>
      <c r="G16" s="20">
        <v>0.2</v>
      </c>
      <c r="H16" s="20">
        <v>0</v>
      </c>
      <c r="I16" s="20">
        <v>16.5</v>
      </c>
      <c r="J16" s="20">
        <v>50</v>
      </c>
      <c r="K16" s="73" t="s">
        <v>138</v>
      </c>
      <c r="L16" s="20">
        <v>4.9400000000000004</v>
      </c>
    </row>
    <row r="17" spans="1:12">
      <c r="A17" s="15"/>
      <c r="B17" s="16"/>
      <c r="C17" s="17"/>
      <c r="D17" s="18" t="s">
        <v>34</v>
      </c>
      <c r="E17" s="3" t="s">
        <v>35</v>
      </c>
      <c r="F17" s="21">
        <v>36</v>
      </c>
      <c r="G17" s="20">
        <v>2.34</v>
      </c>
      <c r="H17" s="20">
        <v>0.36</v>
      </c>
      <c r="I17" s="20">
        <v>14.76</v>
      </c>
      <c r="J17" s="20">
        <v>72</v>
      </c>
      <c r="K17" s="73" t="s">
        <v>59</v>
      </c>
      <c r="L17" s="31">
        <v>3.68</v>
      </c>
    </row>
    <row r="18" spans="1:12">
      <c r="A18" s="15"/>
      <c r="B18" s="16"/>
      <c r="C18" s="17"/>
      <c r="D18" s="160"/>
      <c r="E18" s="124"/>
      <c r="F18" s="124"/>
      <c r="G18" s="20"/>
      <c r="H18" s="20"/>
      <c r="I18" s="20"/>
      <c r="J18" s="20"/>
      <c r="K18" s="76"/>
      <c r="L18" s="31"/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76"/>
      <c r="L19" s="31"/>
    </row>
    <row r="20" spans="1:12" ht="16" thickBot="1">
      <c r="A20" s="15"/>
      <c r="B20" s="16"/>
      <c r="C20" s="33"/>
      <c r="D20" s="34" t="s">
        <v>29</v>
      </c>
      <c r="E20" s="35"/>
      <c r="F20" s="164">
        <f>SUM(F13+F14+F15+F16+F17)</f>
        <v>766</v>
      </c>
      <c r="G20" s="164">
        <f t="shared" ref="G20:J20" si="0">SUM(G13+G14+G15+G16+G17)</f>
        <v>25.239999999999995</v>
      </c>
      <c r="H20" s="164">
        <f t="shared" si="0"/>
        <v>24.229999999999997</v>
      </c>
      <c r="I20" s="164">
        <f t="shared" si="0"/>
        <v>101.66</v>
      </c>
      <c r="J20" s="164">
        <f t="shared" si="0"/>
        <v>729.8</v>
      </c>
      <c r="K20" s="77"/>
      <c r="L20" s="36">
        <f>SUM(L13:L17)</f>
        <v>83</v>
      </c>
    </row>
    <row r="21" spans="1:12" ht="16" thickBot="1">
      <c r="A21" s="37">
        <f>A6</f>
        <v>1</v>
      </c>
      <c r="B21" s="38">
        <f>B6</f>
        <v>1</v>
      </c>
      <c r="C21" s="176" t="s">
        <v>36</v>
      </c>
      <c r="D21" s="177"/>
      <c r="E21" s="40"/>
      <c r="F21" s="41">
        <f>F12+F20</f>
        <v>1301</v>
      </c>
      <c r="G21" s="42">
        <f>G12+G20</f>
        <v>43.899999999999991</v>
      </c>
      <c r="H21" s="42">
        <f>H12+H20</f>
        <v>43.629999999999995</v>
      </c>
      <c r="I21" s="42">
        <f>I12+I20</f>
        <v>185.56</v>
      </c>
      <c r="J21" s="42">
        <f>J12+J20</f>
        <v>1298.5</v>
      </c>
      <c r="K21" s="78"/>
      <c r="L21" s="79">
        <f>L12+L20</f>
        <v>183</v>
      </c>
    </row>
    <row r="22" spans="1:12" ht="52.5">
      <c r="A22" s="43">
        <v>1</v>
      </c>
      <c r="B22" s="16">
        <v>2</v>
      </c>
      <c r="C22" s="17" t="s">
        <v>23</v>
      </c>
      <c r="D22" s="18" t="s">
        <v>24</v>
      </c>
      <c r="E22" s="3" t="s">
        <v>139</v>
      </c>
      <c r="F22" s="44">
        <v>350</v>
      </c>
      <c r="G22" s="20">
        <v>15.700000000000001</v>
      </c>
      <c r="H22" s="20">
        <v>14.51</v>
      </c>
      <c r="I22" s="20">
        <v>50.55</v>
      </c>
      <c r="J22" s="132">
        <v>556.20000000000005</v>
      </c>
      <c r="K22" s="80" t="s">
        <v>145</v>
      </c>
      <c r="L22" s="31">
        <v>70.02</v>
      </c>
    </row>
    <row r="23" spans="1:12" ht="31">
      <c r="A23" s="43"/>
      <c r="B23" s="16"/>
      <c r="C23" s="17"/>
      <c r="D23" s="18" t="s">
        <v>25</v>
      </c>
      <c r="E23" s="3" t="s">
        <v>140</v>
      </c>
      <c r="F23" s="21">
        <v>66.25</v>
      </c>
      <c r="G23" s="20">
        <v>2.9000000000000004</v>
      </c>
      <c r="H23" s="20">
        <v>5</v>
      </c>
      <c r="I23" s="20">
        <v>27.1</v>
      </c>
      <c r="J23" s="20">
        <v>195.8</v>
      </c>
      <c r="K23" s="80" t="s">
        <v>141</v>
      </c>
      <c r="L23" s="31">
        <v>25.04</v>
      </c>
    </row>
    <row r="24" spans="1:12">
      <c r="A24" s="43"/>
      <c r="B24" s="16"/>
      <c r="C24" s="17"/>
      <c r="D24" s="18" t="s">
        <v>26</v>
      </c>
      <c r="E24" s="3" t="s">
        <v>108</v>
      </c>
      <c r="F24" s="31">
        <v>210</v>
      </c>
      <c r="G24" s="20">
        <v>0.13</v>
      </c>
      <c r="H24" s="20">
        <v>0.02</v>
      </c>
      <c r="I24" s="20">
        <v>5</v>
      </c>
      <c r="J24" s="20">
        <v>20.7</v>
      </c>
      <c r="K24" s="73" t="s">
        <v>54</v>
      </c>
      <c r="L24" s="20">
        <v>4.9400000000000004</v>
      </c>
    </row>
    <row r="25" spans="1:12">
      <c r="A25" s="43"/>
      <c r="B25" s="16"/>
      <c r="C25" s="17"/>
      <c r="D25" s="141"/>
      <c r="E25" s="45"/>
      <c r="F25" s="21"/>
      <c r="G25" s="20"/>
      <c r="H25" s="20"/>
      <c r="I25" s="20"/>
      <c r="J25" s="20"/>
      <c r="K25" s="81"/>
      <c r="L25" s="20"/>
    </row>
    <row r="26" spans="1:12">
      <c r="A26" s="43"/>
      <c r="B26" s="16"/>
      <c r="C26" s="17"/>
      <c r="D26" s="3"/>
      <c r="E26" s="46"/>
      <c r="F26" s="47"/>
      <c r="G26" s="48"/>
      <c r="H26" s="48"/>
      <c r="I26" s="48"/>
      <c r="J26" s="48"/>
      <c r="K26" s="81"/>
      <c r="L26" s="21"/>
    </row>
    <row r="27" spans="1:12">
      <c r="A27" s="49"/>
      <c r="B27" s="24"/>
      <c r="C27" s="25"/>
      <c r="D27" s="26" t="s">
        <v>29</v>
      </c>
      <c r="E27" s="27"/>
      <c r="F27" s="50">
        <f>SUM(F22:F26)</f>
        <v>626.25</v>
      </c>
      <c r="G27" s="28">
        <f>SUM(G22:G26)</f>
        <v>18.73</v>
      </c>
      <c r="H27" s="28">
        <f>SUM(H22:H26)</f>
        <v>19.529999999999998</v>
      </c>
      <c r="I27" s="28">
        <f>SUM(I22:I26)</f>
        <v>82.65</v>
      </c>
      <c r="J27" s="28">
        <f>SUM(J22:J26)</f>
        <v>772.7</v>
      </c>
      <c r="K27" s="82"/>
      <c r="L27" s="28">
        <f>SUM(L22:L26)</f>
        <v>100</v>
      </c>
    </row>
    <row r="28" spans="1:12" ht="31">
      <c r="A28" s="43"/>
      <c r="B28" s="43"/>
      <c r="C28" s="17"/>
      <c r="D28" s="18" t="s">
        <v>31</v>
      </c>
      <c r="E28" s="3" t="s">
        <v>63</v>
      </c>
      <c r="F28" s="21">
        <v>255</v>
      </c>
      <c r="G28" s="32">
        <v>7.5</v>
      </c>
      <c r="H28" s="32">
        <v>7.1</v>
      </c>
      <c r="I28" s="32">
        <v>22.3</v>
      </c>
      <c r="J28" s="32">
        <v>177.55</v>
      </c>
      <c r="K28" s="80" t="s">
        <v>43</v>
      </c>
      <c r="L28" s="31">
        <v>12.11</v>
      </c>
    </row>
    <row r="29" spans="1:12" ht="31.5" customHeight="1">
      <c r="A29" s="43"/>
      <c r="B29" s="16"/>
      <c r="C29" s="17"/>
      <c r="D29" s="18" t="s">
        <v>32</v>
      </c>
      <c r="E29" s="3" t="s">
        <v>142</v>
      </c>
      <c r="F29" s="21">
        <v>250</v>
      </c>
      <c r="G29" s="20">
        <v>15.9</v>
      </c>
      <c r="H29" s="20">
        <v>17.239999999999998</v>
      </c>
      <c r="I29" s="20">
        <v>44.5</v>
      </c>
      <c r="J29" s="20">
        <v>374.3</v>
      </c>
      <c r="K29" s="80" t="s">
        <v>143</v>
      </c>
      <c r="L29" s="31">
        <v>60.85</v>
      </c>
    </row>
    <row r="30" spans="1:12">
      <c r="A30" s="43"/>
      <c r="B30" s="16"/>
      <c r="C30" s="17"/>
      <c r="D30" s="1" t="s">
        <v>33</v>
      </c>
      <c r="E30" s="3" t="s">
        <v>45</v>
      </c>
      <c r="F30" s="31">
        <v>200</v>
      </c>
      <c r="G30" s="20">
        <v>0.3</v>
      </c>
      <c r="H30" s="20">
        <v>0</v>
      </c>
      <c r="I30" s="20">
        <v>18.899999999999999</v>
      </c>
      <c r="J30" s="20">
        <v>76</v>
      </c>
      <c r="K30" s="74" t="s">
        <v>144</v>
      </c>
      <c r="L30" s="31">
        <v>5.46</v>
      </c>
    </row>
    <row r="31" spans="1:12">
      <c r="A31" s="43"/>
      <c r="B31" s="16"/>
      <c r="C31" s="17"/>
      <c r="D31" s="18" t="s">
        <v>34</v>
      </c>
      <c r="E31" s="3" t="s">
        <v>35</v>
      </c>
      <c r="F31" s="31">
        <v>45</v>
      </c>
      <c r="G31" s="20">
        <v>2.9250000000000003</v>
      </c>
      <c r="H31" s="20">
        <v>0.45</v>
      </c>
      <c r="I31" s="20">
        <v>18.45</v>
      </c>
      <c r="J31" s="20">
        <v>90</v>
      </c>
      <c r="K31" s="74" t="s">
        <v>59</v>
      </c>
      <c r="L31" s="31">
        <v>4.58</v>
      </c>
    </row>
    <row r="32" spans="1:12">
      <c r="A32" s="43"/>
      <c r="B32" s="16"/>
      <c r="C32" s="17"/>
      <c r="D32" s="3"/>
      <c r="E32" s="51"/>
      <c r="F32" s="52"/>
      <c r="G32" s="48"/>
      <c r="H32" s="48"/>
      <c r="I32" s="48"/>
      <c r="J32" s="48"/>
      <c r="K32" s="80"/>
      <c r="L32" s="21"/>
    </row>
    <row r="33" spans="1:12" ht="16" thickBot="1">
      <c r="A33" s="43"/>
      <c r="B33" s="16"/>
      <c r="C33" s="17"/>
      <c r="D33" s="53" t="s">
        <v>29</v>
      </c>
      <c r="E33" s="54"/>
      <c r="F33" s="55">
        <f>SUM(F28:F32)</f>
        <v>750</v>
      </c>
      <c r="G33" s="56">
        <f>SUM(G28:G32)</f>
        <v>26.625</v>
      </c>
      <c r="H33" s="56">
        <f>SUM(H28:H32)</f>
        <v>24.789999999999996</v>
      </c>
      <c r="I33" s="56">
        <f>SUM(I28:I32)</f>
        <v>104.14999999999999</v>
      </c>
      <c r="J33" s="56">
        <f>SUM(J28:J32)</f>
        <v>717.85</v>
      </c>
      <c r="K33" s="83"/>
      <c r="L33" s="36">
        <f>SUM(L28:L32)</f>
        <v>83</v>
      </c>
    </row>
    <row r="34" spans="1:12" ht="15.75" customHeight="1" thickBot="1">
      <c r="A34" s="37">
        <f>A22</f>
        <v>1</v>
      </c>
      <c r="B34" s="38">
        <f>B22</f>
        <v>2</v>
      </c>
      <c r="C34" s="171" t="s">
        <v>36</v>
      </c>
      <c r="D34" s="172"/>
      <c r="E34" s="57"/>
      <c r="F34" s="39">
        <f>F27+F33</f>
        <v>1376.25</v>
      </c>
      <c r="G34" s="42">
        <f>G27+G33</f>
        <v>45.355000000000004</v>
      </c>
      <c r="H34" s="42">
        <f>H27+H33</f>
        <v>44.319999999999993</v>
      </c>
      <c r="I34" s="42">
        <f>I27+I33</f>
        <v>186.8</v>
      </c>
      <c r="J34" s="42">
        <f>J27+J33</f>
        <v>1490.5500000000002</v>
      </c>
      <c r="K34" s="78"/>
      <c r="L34" s="79">
        <f>L27+L33</f>
        <v>183</v>
      </c>
    </row>
    <row r="35" spans="1:12" ht="31">
      <c r="A35" s="15">
        <v>1</v>
      </c>
      <c r="B35" s="16">
        <v>3</v>
      </c>
      <c r="C35" s="17" t="s">
        <v>23</v>
      </c>
      <c r="D35" s="18" t="s">
        <v>24</v>
      </c>
      <c r="E35" s="59" t="s">
        <v>147</v>
      </c>
      <c r="F35" s="21">
        <v>285</v>
      </c>
      <c r="G35" s="20">
        <v>16.04</v>
      </c>
      <c r="H35" s="20">
        <v>18.5</v>
      </c>
      <c r="I35" s="20">
        <v>54.68</v>
      </c>
      <c r="J35" s="20">
        <v>344.12</v>
      </c>
      <c r="K35" s="80" t="s">
        <v>146</v>
      </c>
      <c r="L35" s="21">
        <v>73.62</v>
      </c>
    </row>
    <row r="36" spans="1:12">
      <c r="A36" s="15"/>
      <c r="B36" s="16"/>
      <c r="C36" s="17"/>
      <c r="D36" s="60" t="s">
        <v>26</v>
      </c>
      <c r="E36" s="59" t="s">
        <v>73</v>
      </c>
      <c r="F36" s="21">
        <v>200</v>
      </c>
      <c r="G36" s="20">
        <v>0</v>
      </c>
      <c r="H36" s="20">
        <v>0.02</v>
      </c>
      <c r="I36" s="20">
        <v>5</v>
      </c>
      <c r="J36" s="20">
        <v>20</v>
      </c>
      <c r="K36" s="80" t="s">
        <v>71</v>
      </c>
      <c r="L36" s="20">
        <v>1.81</v>
      </c>
    </row>
    <row r="37" spans="1:12">
      <c r="A37" s="15"/>
      <c r="B37" s="16"/>
      <c r="C37" s="17"/>
      <c r="D37" s="2" t="s">
        <v>28</v>
      </c>
      <c r="E37" s="45" t="s">
        <v>40</v>
      </c>
      <c r="F37" s="21">
        <v>120</v>
      </c>
      <c r="G37" s="20">
        <v>0.5</v>
      </c>
      <c r="H37" s="20">
        <v>0.5</v>
      </c>
      <c r="I37" s="20">
        <v>11.8</v>
      </c>
      <c r="J37" s="20">
        <v>62.4</v>
      </c>
      <c r="K37" s="138" t="s">
        <v>74</v>
      </c>
      <c r="L37" s="21">
        <v>21.75</v>
      </c>
    </row>
    <row r="38" spans="1:12">
      <c r="A38" s="15"/>
      <c r="B38" s="16"/>
      <c r="C38" s="17"/>
      <c r="D38" s="18" t="s">
        <v>34</v>
      </c>
      <c r="E38" s="46" t="s">
        <v>35</v>
      </c>
      <c r="F38" s="47">
        <v>28</v>
      </c>
      <c r="G38" s="48">
        <v>1.82</v>
      </c>
      <c r="H38" s="48">
        <v>0.28000000000000003</v>
      </c>
      <c r="I38" s="48">
        <v>11.479999999999999</v>
      </c>
      <c r="J38" s="48">
        <v>56</v>
      </c>
      <c r="K38" s="138" t="s">
        <v>59</v>
      </c>
      <c r="L38" s="126">
        <v>2.82</v>
      </c>
    </row>
    <row r="39" spans="1:12">
      <c r="A39" s="15"/>
      <c r="B39" s="16"/>
      <c r="C39" s="17"/>
      <c r="D39" s="3"/>
      <c r="E39" s="46"/>
      <c r="F39" s="21"/>
      <c r="G39" s="61"/>
      <c r="H39" s="61"/>
      <c r="I39" s="61"/>
      <c r="J39" s="61"/>
      <c r="K39" s="81"/>
      <c r="L39" s="21"/>
    </row>
    <row r="40" spans="1:12">
      <c r="A40" s="15"/>
      <c r="B40" s="16"/>
      <c r="C40" s="17"/>
      <c r="D40" s="3"/>
      <c r="E40" s="46"/>
      <c r="F40" s="62"/>
      <c r="G40" s="61"/>
      <c r="H40" s="61"/>
      <c r="I40" s="61"/>
      <c r="J40" s="61"/>
      <c r="K40" s="81"/>
      <c r="L40" s="21"/>
    </row>
    <row r="41" spans="1:12">
      <c r="A41" s="23"/>
      <c r="B41" s="24"/>
      <c r="C41" s="25"/>
      <c r="D41" s="53" t="s">
        <v>29</v>
      </c>
      <c r="E41" s="54"/>
      <c r="F41" s="163">
        <f>SUM(F35:F38)</f>
        <v>633</v>
      </c>
      <c r="G41" s="56">
        <f t="shared" ref="G41:J41" si="1">SUM(G35:G38)</f>
        <v>18.36</v>
      </c>
      <c r="H41" s="56">
        <f t="shared" si="1"/>
        <v>19.3</v>
      </c>
      <c r="I41" s="56">
        <f t="shared" si="1"/>
        <v>82.960000000000008</v>
      </c>
      <c r="J41" s="56">
        <f t="shared" si="1"/>
        <v>482.52</v>
      </c>
      <c r="K41" s="82"/>
      <c r="L41" s="28">
        <f>SUM(L35:L38)</f>
        <v>100</v>
      </c>
    </row>
    <row r="42" spans="1:12">
      <c r="A42" s="15">
        <v>1</v>
      </c>
      <c r="B42" s="16">
        <v>3</v>
      </c>
      <c r="C42" s="63" t="s">
        <v>30</v>
      </c>
      <c r="D42" s="30" t="s">
        <v>25</v>
      </c>
      <c r="E42" s="31"/>
      <c r="F42" s="20"/>
      <c r="G42" s="20"/>
      <c r="H42" s="20"/>
      <c r="I42" s="20"/>
      <c r="J42" s="76"/>
      <c r="K42" s="31"/>
      <c r="L42" s="31"/>
    </row>
    <row r="43" spans="1:12">
      <c r="A43" s="15"/>
      <c r="B43" s="16"/>
      <c r="C43" s="63"/>
      <c r="D43" s="18" t="s">
        <v>31</v>
      </c>
      <c r="E43" s="160" t="s">
        <v>70</v>
      </c>
      <c r="F43" s="21">
        <v>250</v>
      </c>
      <c r="G43" s="64">
        <v>5</v>
      </c>
      <c r="H43" s="64">
        <v>4.5000000000000009</v>
      </c>
      <c r="I43" s="64">
        <v>20.125</v>
      </c>
      <c r="J43" s="64">
        <v>134.875</v>
      </c>
      <c r="K43" s="80" t="s">
        <v>76</v>
      </c>
      <c r="L43" s="21">
        <v>15.17</v>
      </c>
    </row>
    <row r="44" spans="1:12" ht="26.5">
      <c r="A44" s="166"/>
      <c r="B44" s="16"/>
      <c r="C44" s="63"/>
      <c r="D44" s="18" t="s">
        <v>32</v>
      </c>
      <c r="E44" s="160" t="s">
        <v>75</v>
      </c>
      <c r="F44" s="21">
        <v>210</v>
      </c>
      <c r="G44" s="20">
        <v>16.39</v>
      </c>
      <c r="H44" s="20">
        <v>19.600000000000001</v>
      </c>
      <c r="I44" s="20">
        <v>48.2</v>
      </c>
      <c r="J44" s="20">
        <v>442.5</v>
      </c>
      <c r="K44" s="80" t="s">
        <v>77</v>
      </c>
      <c r="L44" s="21">
        <v>56.64</v>
      </c>
    </row>
    <row r="45" spans="1:12">
      <c r="A45" s="15"/>
      <c r="B45" s="16"/>
      <c r="C45" s="63"/>
      <c r="D45" s="18" t="s">
        <v>33</v>
      </c>
      <c r="E45" s="51" t="s">
        <v>46</v>
      </c>
      <c r="F45" s="21">
        <v>200</v>
      </c>
      <c r="G45" s="20">
        <v>0.3</v>
      </c>
      <c r="H45" s="20">
        <v>0.1</v>
      </c>
      <c r="I45" s="20">
        <v>17.3</v>
      </c>
      <c r="J45" s="20">
        <v>64.8</v>
      </c>
      <c r="K45" s="80" t="s">
        <v>78</v>
      </c>
      <c r="L45" s="21">
        <v>7.09</v>
      </c>
    </row>
    <row r="46" spans="1:12">
      <c r="A46" s="15"/>
      <c r="B46" s="16"/>
      <c r="C46" s="63"/>
      <c r="D46" s="18" t="s">
        <v>34</v>
      </c>
      <c r="E46" s="65" t="s">
        <v>35</v>
      </c>
      <c r="F46" s="85">
        <v>40</v>
      </c>
      <c r="G46" s="48">
        <v>2.6</v>
      </c>
      <c r="H46" s="48">
        <v>0.4</v>
      </c>
      <c r="I46" s="48">
        <v>16.399999999999999</v>
      </c>
      <c r="J46" s="48">
        <v>80</v>
      </c>
      <c r="K46" s="80" t="s">
        <v>59</v>
      </c>
      <c r="L46" s="21">
        <v>4.0999999999999996</v>
      </c>
    </row>
    <row r="47" spans="1:12">
      <c r="A47" s="15"/>
      <c r="B47" s="16"/>
      <c r="C47" s="63"/>
      <c r="D47" s="3"/>
      <c r="E47" s="124"/>
      <c r="F47" s="124"/>
      <c r="G47" s="61"/>
      <c r="H47" s="61"/>
      <c r="I47" s="61"/>
      <c r="J47" s="61"/>
      <c r="K47" s="84"/>
      <c r="L47" s="85"/>
    </row>
    <row r="48" spans="1:12">
      <c r="A48" s="15"/>
      <c r="B48" s="16"/>
      <c r="C48" s="63"/>
      <c r="D48" s="3"/>
      <c r="E48" s="65"/>
      <c r="F48" s="66"/>
      <c r="G48" s="61"/>
      <c r="H48" s="61"/>
      <c r="I48" s="61"/>
      <c r="J48" s="61"/>
      <c r="K48" s="84"/>
      <c r="L48" s="85"/>
    </row>
    <row r="49" spans="1:12" ht="16" thickBot="1">
      <c r="A49" s="15"/>
      <c r="B49" s="16"/>
      <c r="C49" s="63"/>
      <c r="D49" s="53" t="s">
        <v>29</v>
      </c>
      <c r="E49" s="54"/>
      <c r="F49" s="50">
        <f>SUM(F43:F46)</f>
        <v>700</v>
      </c>
      <c r="G49" s="50">
        <f t="shared" ref="G49:J49" si="2">SUM(G43:G46)</f>
        <v>24.290000000000003</v>
      </c>
      <c r="H49" s="50">
        <f t="shared" si="2"/>
        <v>24.6</v>
      </c>
      <c r="I49" s="50">
        <f t="shared" si="2"/>
        <v>102.02500000000001</v>
      </c>
      <c r="J49" s="169">
        <f t="shared" si="2"/>
        <v>722.17499999999995</v>
      </c>
      <c r="K49" s="83"/>
      <c r="L49" s="56">
        <f>SUM(L43:L46)</f>
        <v>83</v>
      </c>
    </row>
    <row r="50" spans="1:12" ht="15.75" customHeight="1" thickBot="1">
      <c r="A50" s="37">
        <f>A35</f>
        <v>1</v>
      </c>
      <c r="B50" s="38">
        <f>B35</f>
        <v>3</v>
      </c>
      <c r="C50" s="171" t="s">
        <v>36</v>
      </c>
      <c r="D50" s="172"/>
      <c r="E50" s="57"/>
      <c r="F50" s="39">
        <f>F41+F49</f>
        <v>1333</v>
      </c>
      <c r="G50" s="42">
        <f>G41+G49</f>
        <v>42.650000000000006</v>
      </c>
      <c r="H50" s="42">
        <f>H41+H49</f>
        <v>43.900000000000006</v>
      </c>
      <c r="I50" s="42">
        <f>I41+I49</f>
        <v>184.98500000000001</v>
      </c>
      <c r="J50" s="42">
        <f>J41+J49</f>
        <v>1204.6949999999999</v>
      </c>
      <c r="K50" s="78"/>
      <c r="L50" s="79">
        <f>L41+L49</f>
        <v>183</v>
      </c>
    </row>
    <row r="51" spans="1:12" ht="31">
      <c r="A51" s="15">
        <v>1</v>
      </c>
      <c r="B51" s="16">
        <v>4</v>
      </c>
      <c r="C51" s="17" t="s">
        <v>23</v>
      </c>
      <c r="D51" s="25" t="s">
        <v>24</v>
      </c>
      <c r="E51" s="59" t="s">
        <v>47</v>
      </c>
      <c r="F51" s="67">
        <v>200</v>
      </c>
      <c r="G51" s="58">
        <v>15.1</v>
      </c>
      <c r="H51" s="58">
        <v>15.75</v>
      </c>
      <c r="I51" s="58">
        <v>52.2</v>
      </c>
      <c r="J51" s="58">
        <v>390.15</v>
      </c>
      <c r="K51" s="80" t="s">
        <v>55</v>
      </c>
      <c r="L51" s="47">
        <v>39.85</v>
      </c>
    </row>
    <row r="52" spans="1:12">
      <c r="A52" s="15"/>
      <c r="B52" s="16"/>
      <c r="C52" s="17"/>
      <c r="D52" s="18" t="s">
        <v>28</v>
      </c>
      <c r="E52" s="160" t="s">
        <v>27</v>
      </c>
      <c r="F52" s="89">
        <v>140</v>
      </c>
      <c r="G52" s="20">
        <v>0.56000000000000005</v>
      </c>
      <c r="H52" s="20">
        <v>0.42</v>
      </c>
      <c r="I52" s="20">
        <v>11.42</v>
      </c>
      <c r="J52" s="20">
        <v>79.8</v>
      </c>
      <c r="K52" s="80" t="s">
        <v>60</v>
      </c>
      <c r="L52" s="21">
        <v>34.03</v>
      </c>
    </row>
    <row r="53" spans="1:12">
      <c r="A53" s="15"/>
      <c r="B53" s="16"/>
      <c r="C53" s="17"/>
      <c r="D53" s="18" t="s">
        <v>26</v>
      </c>
      <c r="E53" s="160" t="s">
        <v>79</v>
      </c>
      <c r="F53" s="89">
        <v>200</v>
      </c>
      <c r="G53" s="20">
        <v>0.2</v>
      </c>
      <c r="H53" s="20">
        <v>0.02</v>
      </c>
      <c r="I53" s="20">
        <v>7</v>
      </c>
      <c r="J53" s="32">
        <v>28</v>
      </c>
      <c r="K53" s="80" t="s">
        <v>87</v>
      </c>
      <c r="L53" s="32">
        <v>5.49</v>
      </c>
    </row>
    <row r="54" spans="1:12" ht="31">
      <c r="A54" s="15"/>
      <c r="B54" s="16"/>
      <c r="C54" s="17"/>
      <c r="D54" s="135" t="s">
        <v>56</v>
      </c>
      <c r="E54" s="160" t="s">
        <v>57</v>
      </c>
      <c r="F54" s="89">
        <v>140</v>
      </c>
      <c r="G54" s="20">
        <v>3.9</v>
      </c>
      <c r="H54" s="20">
        <v>3.5</v>
      </c>
      <c r="I54" s="20">
        <v>12.4</v>
      </c>
      <c r="J54" s="32">
        <v>77.8</v>
      </c>
      <c r="K54" s="80" t="s">
        <v>72</v>
      </c>
      <c r="L54" s="32">
        <v>20.63</v>
      </c>
    </row>
    <row r="55" spans="1:12">
      <c r="A55" s="15"/>
      <c r="B55" s="16"/>
      <c r="C55" s="17"/>
      <c r="D55" s="124"/>
      <c r="E55" s="69"/>
      <c r="F55" s="70"/>
      <c r="G55" s="20"/>
      <c r="H55" s="20"/>
      <c r="I55" s="20"/>
      <c r="J55" s="20"/>
      <c r="K55" s="81"/>
      <c r="L55" s="21"/>
    </row>
    <row r="56" spans="1:12">
      <c r="A56" s="15"/>
      <c r="B56" s="16"/>
      <c r="C56" s="17"/>
      <c r="D56" s="3"/>
      <c r="E56" s="69"/>
      <c r="F56" s="70"/>
      <c r="G56" s="20"/>
      <c r="H56" s="20"/>
      <c r="I56" s="20"/>
      <c r="J56" s="20"/>
      <c r="K56" s="81"/>
      <c r="L56" s="21"/>
    </row>
    <row r="57" spans="1:12">
      <c r="A57" s="15"/>
      <c r="B57" s="16"/>
      <c r="C57" s="17"/>
      <c r="D57" s="3"/>
      <c r="E57" s="51"/>
      <c r="F57" s="68"/>
      <c r="G57" s="48"/>
      <c r="H57" s="48"/>
      <c r="I57" s="48"/>
      <c r="J57" s="48"/>
      <c r="K57" s="81"/>
      <c r="L57" s="48"/>
    </row>
    <row r="58" spans="1:12">
      <c r="A58" s="23"/>
      <c r="B58" s="24"/>
      <c r="C58" s="25"/>
      <c r="D58" s="26" t="s">
        <v>29</v>
      </c>
      <c r="E58" s="27"/>
      <c r="F58" s="12">
        <f>SUM(F51:F57)</f>
        <v>680</v>
      </c>
      <c r="G58" s="28">
        <f>SUM(G51:G57)</f>
        <v>19.759999999999998</v>
      </c>
      <c r="H58" s="28">
        <f>SUM(H51:H57)</f>
        <v>19.690000000000001</v>
      </c>
      <c r="I58" s="28">
        <f>SUM(I51:I57)</f>
        <v>83.02000000000001</v>
      </c>
      <c r="J58" s="28">
        <f>SUM(J51:J57)</f>
        <v>575.75</v>
      </c>
      <c r="K58" s="82"/>
      <c r="L58" s="28">
        <f>SUM(L51:L57)</f>
        <v>99.999999999999986</v>
      </c>
    </row>
    <row r="59" spans="1:12">
      <c r="A59" s="15">
        <v>1</v>
      </c>
      <c r="B59" s="16">
        <v>4</v>
      </c>
      <c r="C59" s="86" t="s">
        <v>30</v>
      </c>
      <c r="D59" s="87" t="s">
        <v>25</v>
      </c>
      <c r="E59" s="3"/>
      <c r="F59" s="118"/>
      <c r="G59" s="119"/>
      <c r="H59" s="119"/>
      <c r="I59" s="119"/>
      <c r="J59" s="119"/>
      <c r="K59" s="80"/>
      <c r="L59" s="21"/>
    </row>
    <row r="60" spans="1:12" ht="26.5">
      <c r="A60" s="15"/>
      <c r="B60" s="88"/>
      <c r="C60" s="17"/>
      <c r="D60" s="87" t="s">
        <v>31</v>
      </c>
      <c r="E60" s="160" t="s">
        <v>80</v>
      </c>
      <c r="F60" s="89">
        <v>255</v>
      </c>
      <c r="G60" s="64">
        <v>5.2</v>
      </c>
      <c r="H60" s="64">
        <v>7.4</v>
      </c>
      <c r="I60" s="64">
        <v>14.4</v>
      </c>
      <c r="J60" s="64">
        <v>154.4</v>
      </c>
      <c r="K60" s="80" t="s">
        <v>83</v>
      </c>
      <c r="L60" s="21">
        <v>14.17</v>
      </c>
    </row>
    <row r="61" spans="1:12">
      <c r="A61" s="15"/>
      <c r="B61" s="16"/>
      <c r="C61" s="17"/>
      <c r="D61" s="18" t="s">
        <v>32</v>
      </c>
      <c r="E61" s="160" t="s">
        <v>81</v>
      </c>
      <c r="F61" s="89">
        <v>100</v>
      </c>
      <c r="G61" s="20">
        <v>13.43</v>
      </c>
      <c r="H61" s="20">
        <v>12.71016</v>
      </c>
      <c r="I61" s="20">
        <v>17.385200000000001</v>
      </c>
      <c r="J61" s="20">
        <v>229.839</v>
      </c>
      <c r="K61" s="80" t="s">
        <v>84</v>
      </c>
      <c r="L61" s="21">
        <v>46.59</v>
      </c>
    </row>
    <row r="62" spans="1:12">
      <c r="A62" s="15"/>
      <c r="B62" s="16"/>
      <c r="C62" s="17"/>
      <c r="D62" s="18" t="s">
        <v>39</v>
      </c>
      <c r="E62" s="160" t="s">
        <v>82</v>
      </c>
      <c r="F62" s="68">
        <v>150</v>
      </c>
      <c r="G62" s="20">
        <v>2.8693500000000003</v>
      </c>
      <c r="H62" s="20">
        <v>3.8774999999999999</v>
      </c>
      <c r="I62" s="20">
        <v>52.316384999999997</v>
      </c>
      <c r="J62" s="20">
        <v>235.2295</v>
      </c>
      <c r="K62" s="80" t="s">
        <v>85</v>
      </c>
      <c r="L62" s="21">
        <v>17.47</v>
      </c>
    </row>
    <row r="63" spans="1:12">
      <c r="A63" s="15"/>
      <c r="B63" s="16"/>
      <c r="C63" s="17"/>
      <c r="D63" s="18" t="s">
        <v>33</v>
      </c>
      <c r="E63" s="120" t="s">
        <v>41</v>
      </c>
      <c r="F63" s="89">
        <v>200</v>
      </c>
      <c r="G63" s="20">
        <v>0.2</v>
      </c>
      <c r="H63" s="20">
        <v>0</v>
      </c>
      <c r="I63" s="20">
        <v>5</v>
      </c>
      <c r="J63" s="32">
        <v>20</v>
      </c>
      <c r="K63" s="80" t="s">
        <v>51</v>
      </c>
      <c r="L63" s="20">
        <v>1.66</v>
      </c>
    </row>
    <row r="64" spans="1:12">
      <c r="A64" s="15"/>
      <c r="B64" s="16"/>
      <c r="C64" s="17"/>
      <c r="D64" s="18" t="s">
        <v>34</v>
      </c>
      <c r="E64" s="160" t="s">
        <v>35</v>
      </c>
      <c r="F64" s="68">
        <v>31</v>
      </c>
      <c r="G64" s="20">
        <v>2.0150000000000001</v>
      </c>
      <c r="H64" s="20">
        <v>0.31</v>
      </c>
      <c r="I64" s="20">
        <v>12.709999999999999</v>
      </c>
      <c r="J64" s="48">
        <v>62</v>
      </c>
      <c r="K64" s="73" t="s">
        <v>59</v>
      </c>
      <c r="L64" s="48">
        <v>3.11</v>
      </c>
    </row>
    <row r="65" spans="1:12">
      <c r="A65" s="15"/>
      <c r="B65" s="16"/>
      <c r="C65" s="17"/>
      <c r="D65" s="3"/>
      <c r="E65" s="46"/>
      <c r="F65" s="90"/>
      <c r="G65" s="91"/>
      <c r="H65" s="91"/>
      <c r="I65" s="91"/>
      <c r="J65" s="61"/>
      <c r="K65" s="108"/>
      <c r="L65" s="61"/>
    </row>
    <row r="66" spans="1:12">
      <c r="A66" s="15"/>
      <c r="B66" s="16"/>
      <c r="C66" s="17"/>
      <c r="D66" s="3"/>
      <c r="E66" s="46"/>
      <c r="F66" s="90"/>
      <c r="G66" s="121"/>
      <c r="H66" s="121"/>
      <c r="I66" s="121"/>
      <c r="J66" s="122"/>
      <c r="K66" s="108"/>
      <c r="L66" s="61"/>
    </row>
    <row r="67" spans="1:12" ht="16" thickBot="1">
      <c r="A67" s="15"/>
      <c r="B67" s="16"/>
      <c r="C67" s="17"/>
      <c r="D67" s="53" t="s">
        <v>29</v>
      </c>
      <c r="E67" s="54"/>
      <c r="F67" s="92">
        <f>SUM(F60:F64)</f>
        <v>736</v>
      </c>
      <c r="G67" s="56">
        <f>SUM(G60:G64)</f>
        <v>23.71435</v>
      </c>
      <c r="H67" s="56">
        <f>SUM(H60:H64)</f>
        <v>24.29766</v>
      </c>
      <c r="I67" s="56">
        <f>SUM(I60:I64)</f>
        <v>101.81158499999999</v>
      </c>
      <c r="J67" s="56">
        <f>SUM(J60:J64)</f>
        <v>701.46850000000006</v>
      </c>
      <c r="K67" s="83"/>
      <c r="L67" s="56">
        <f>SUM(L60:L64)</f>
        <v>83</v>
      </c>
    </row>
    <row r="68" spans="1:12" ht="15.75" customHeight="1" thickBot="1">
      <c r="A68" s="93">
        <f>A51</f>
        <v>1</v>
      </c>
      <c r="B68" s="94">
        <f>B51</f>
        <v>4</v>
      </c>
      <c r="C68" s="171" t="s">
        <v>36</v>
      </c>
      <c r="D68" s="172"/>
      <c r="E68" s="40"/>
      <c r="F68" s="39">
        <f>F58+F67</f>
        <v>1416</v>
      </c>
      <c r="G68" s="42">
        <f>G58+G67</f>
        <v>43.474350000000001</v>
      </c>
      <c r="H68" s="42">
        <f>H58+H67</f>
        <v>43.987660000000005</v>
      </c>
      <c r="I68" s="42">
        <f>I58+I67</f>
        <v>184.83158500000002</v>
      </c>
      <c r="J68" s="42">
        <f>J58+J67</f>
        <v>1277.2184999999999</v>
      </c>
      <c r="K68" s="78"/>
      <c r="L68" s="79">
        <f>L58+L67</f>
        <v>183</v>
      </c>
    </row>
    <row r="69" spans="1:12" ht="47.25" customHeight="1">
      <c r="A69" s="95">
        <v>1</v>
      </c>
      <c r="B69" s="43">
        <v>5</v>
      </c>
      <c r="C69" s="96" t="s">
        <v>23</v>
      </c>
      <c r="D69" s="18" t="s">
        <v>24</v>
      </c>
      <c r="E69" s="3" t="s">
        <v>88</v>
      </c>
      <c r="F69" s="89">
        <v>310</v>
      </c>
      <c r="G69" s="20">
        <v>16.2</v>
      </c>
      <c r="H69" s="20">
        <v>18.52</v>
      </c>
      <c r="I69" s="20">
        <v>43.64</v>
      </c>
      <c r="J69" s="20">
        <v>364.1</v>
      </c>
      <c r="K69" s="80" t="s">
        <v>89</v>
      </c>
      <c r="L69" s="21">
        <v>86.54</v>
      </c>
    </row>
    <row r="70" spans="1:12">
      <c r="A70" s="95"/>
      <c r="B70" s="43"/>
      <c r="C70" s="17"/>
      <c r="D70" s="97" t="s">
        <v>26</v>
      </c>
      <c r="E70" s="51" t="s">
        <v>90</v>
      </c>
      <c r="F70" s="68">
        <v>200</v>
      </c>
      <c r="G70" s="48">
        <v>0.14000000000000001</v>
      </c>
      <c r="H70" s="48">
        <v>0</v>
      </c>
      <c r="I70" s="48">
        <v>16.18</v>
      </c>
      <c r="J70" s="48">
        <v>65.099999999999994</v>
      </c>
      <c r="K70" s="80" t="s">
        <v>91</v>
      </c>
      <c r="L70" s="48">
        <v>7.7</v>
      </c>
    </row>
    <row r="71" spans="1:12">
      <c r="A71" s="95"/>
      <c r="B71" s="43"/>
      <c r="C71" s="17"/>
      <c r="D71" s="18" t="s">
        <v>34</v>
      </c>
      <c r="E71" s="51" t="s">
        <v>35</v>
      </c>
      <c r="F71" s="68">
        <v>56</v>
      </c>
      <c r="G71" s="48">
        <v>3.64</v>
      </c>
      <c r="H71" s="48">
        <v>0.56000000000000005</v>
      </c>
      <c r="I71" s="48">
        <v>22.959999999999997</v>
      </c>
      <c r="J71" s="48">
        <v>112</v>
      </c>
      <c r="K71" s="74" t="s">
        <v>59</v>
      </c>
      <c r="L71" s="48">
        <v>5.76</v>
      </c>
    </row>
    <row r="72" spans="1:12">
      <c r="A72" s="95"/>
      <c r="B72" s="43"/>
      <c r="C72" s="17"/>
      <c r="D72" s="3"/>
      <c r="E72" s="51"/>
      <c r="F72" s="68"/>
      <c r="G72" s="48"/>
      <c r="H72" s="48"/>
      <c r="I72" s="48"/>
      <c r="J72" s="48"/>
      <c r="K72" s="81"/>
      <c r="L72" s="48"/>
    </row>
    <row r="73" spans="1:12">
      <c r="A73" s="95"/>
      <c r="B73" s="43"/>
      <c r="C73" s="17"/>
      <c r="D73" s="3"/>
      <c r="E73" s="51"/>
      <c r="F73" s="68"/>
      <c r="G73" s="48"/>
      <c r="H73" s="48"/>
      <c r="I73" s="48"/>
      <c r="J73" s="48"/>
      <c r="K73" s="81"/>
      <c r="L73" s="48"/>
    </row>
    <row r="74" spans="1:12">
      <c r="A74" s="98"/>
      <c r="B74" s="49"/>
      <c r="C74" s="25"/>
      <c r="D74" s="99" t="s">
        <v>29</v>
      </c>
      <c r="E74" s="27"/>
      <c r="F74" s="12">
        <f>SUM(F69:F71)</f>
        <v>566</v>
      </c>
      <c r="G74" s="28">
        <f>SUM(G69:G71)</f>
        <v>19.98</v>
      </c>
      <c r="H74" s="28">
        <f>SUM(H69:H71)</f>
        <v>19.079999999999998</v>
      </c>
      <c r="I74" s="28">
        <f>SUM(I69:I71)</f>
        <v>82.78</v>
      </c>
      <c r="J74" s="28">
        <f>SUM(J69:J71)</f>
        <v>541.20000000000005</v>
      </c>
      <c r="K74" s="82"/>
      <c r="L74" s="28">
        <f>SUM(L69:L71)</f>
        <v>100.00000000000001</v>
      </c>
    </row>
    <row r="75" spans="1:12">
      <c r="A75" s="100">
        <v>1</v>
      </c>
      <c r="B75" s="43">
        <v>5</v>
      </c>
      <c r="C75" s="101" t="s">
        <v>30</v>
      </c>
      <c r="D75" s="87" t="s">
        <v>25</v>
      </c>
      <c r="E75" s="3"/>
      <c r="F75" s="68"/>
      <c r="G75" s="64"/>
      <c r="H75" s="64"/>
      <c r="I75" s="64"/>
      <c r="J75" s="64"/>
      <c r="K75" s="80"/>
      <c r="L75" s="21"/>
    </row>
    <row r="76" spans="1:12" ht="31">
      <c r="A76" s="100"/>
      <c r="B76" s="43"/>
      <c r="C76" s="101"/>
      <c r="D76" s="18" t="s">
        <v>31</v>
      </c>
      <c r="E76" s="160" t="s">
        <v>92</v>
      </c>
      <c r="F76" s="89">
        <v>255</v>
      </c>
      <c r="G76" s="64">
        <v>3.9</v>
      </c>
      <c r="H76" s="64">
        <v>2.5</v>
      </c>
      <c r="I76" s="64">
        <v>31</v>
      </c>
      <c r="J76" s="64">
        <v>125.4</v>
      </c>
      <c r="K76" s="80" t="s">
        <v>95</v>
      </c>
      <c r="L76" s="21">
        <v>10.199999999999999</v>
      </c>
    </row>
    <row r="77" spans="1:12">
      <c r="A77" s="100"/>
      <c r="B77" s="43"/>
      <c r="C77" s="101"/>
      <c r="D77" s="18" t="s">
        <v>32</v>
      </c>
      <c r="E77" s="160" t="s">
        <v>93</v>
      </c>
      <c r="F77" s="89">
        <v>100</v>
      </c>
      <c r="G77" s="20">
        <v>10.82</v>
      </c>
      <c r="H77" s="20">
        <v>16.5</v>
      </c>
      <c r="I77" s="20">
        <v>5.7</v>
      </c>
      <c r="J77" s="20">
        <v>245.7</v>
      </c>
      <c r="K77" s="80" t="s">
        <v>96</v>
      </c>
      <c r="L77" s="21">
        <v>44.18</v>
      </c>
    </row>
    <row r="78" spans="1:12">
      <c r="A78" s="100"/>
      <c r="B78" s="43"/>
      <c r="C78" s="101"/>
      <c r="D78" s="18" t="s">
        <v>39</v>
      </c>
      <c r="E78" s="160" t="s">
        <v>50</v>
      </c>
      <c r="F78" s="89">
        <v>150</v>
      </c>
      <c r="G78" s="20">
        <v>7.5</v>
      </c>
      <c r="H78" s="20">
        <v>5.85</v>
      </c>
      <c r="I78" s="20">
        <v>38.75</v>
      </c>
      <c r="J78" s="20">
        <v>218.4</v>
      </c>
      <c r="K78" s="80" t="s">
        <v>42</v>
      </c>
      <c r="L78" s="21">
        <v>14.24</v>
      </c>
    </row>
    <row r="79" spans="1:12">
      <c r="A79" s="100"/>
      <c r="B79" s="43"/>
      <c r="C79" s="101"/>
      <c r="D79" s="18" t="s">
        <v>33</v>
      </c>
      <c r="E79" s="160" t="s">
        <v>94</v>
      </c>
      <c r="F79" s="89">
        <v>200</v>
      </c>
      <c r="G79" s="20">
        <v>0.05</v>
      </c>
      <c r="H79" s="20">
        <v>0</v>
      </c>
      <c r="I79" s="20">
        <v>14.2</v>
      </c>
      <c r="J79" s="20">
        <v>55.4</v>
      </c>
      <c r="K79" s="80" t="s">
        <v>61</v>
      </c>
      <c r="L79" s="21">
        <v>11.2</v>
      </c>
    </row>
    <row r="80" spans="1:12">
      <c r="A80" s="100"/>
      <c r="B80" s="43"/>
      <c r="C80" s="101"/>
      <c r="D80" s="18" t="s">
        <v>34</v>
      </c>
      <c r="E80" s="160" t="s">
        <v>35</v>
      </c>
      <c r="F80" s="21">
        <v>31</v>
      </c>
      <c r="G80" s="20">
        <v>2.0150000000000001</v>
      </c>
      <c r="H80" s="20">
        <v>0.31</v>
      </c>
      <c r="I80" s="20">
        <v>12.709999999999999</v>
      </c>
      <c r="J80" s="20">
        <v>62</v>
      </c>
      <c r="K80" s="74" t="s">
        <v>59</v>
      </c>
      <c r="L80" s="21">
        <v>3.18</v>
      </c>
    </row>
    <row r="81" spans="1:12">
      <c r="A81" s="100"/>
      <c r="B81" s="43"/>
      <c r="C81" s="101"/>
      <c r="D81" s="3"/>
      <c r="E81" s="46"/>
      <c r="F81" s="85"/>
      <c r="G81" s="91"/>
      <c r="H81" s="91"/>
      <c r="I81" s="91"/>
      <c r="J81" s="91"/>
      <c r="K81" s="108"/>
      <c r="L81" s="85"/>
    </row>
    <row r="82" spans="1:12">
      <c r="A82" s="100"/>
      <c r="B82" s="43"/>
      <c r="C82" s="101"/>
      <c r="D82" s="3"/>
      <c r="E82" s="46"/>
      <c r="F82" s="85"/>
      <c r="G82" s="91"/>
      <c r="H82" s="91"/>
      <c r="I82" s="91"/>
      <c r="J82" s="91"/>
      <c r="K82" s="108"/>
      <c r="L82" s="85"/>
    </row>
    <row r="83" spans="1:12" ht="16" thickBot="1">
      <c r="A83" s="100"/>
      <c r="B83" s="43"/>
      <c r="C83" s="101"/>
      <c r="D83" s="53" t="s">
        <v>29</v>
      </c>
      <c r="E83" s="54"/>
      <c r="F83" s="50">
        <f>SUM(F76:F80)</f>
        <v>736</v>
      </c>
      <c r="G83" s="56">
        <f>SUM(G76:G80)</f>
        <v>24.285</v>
      </c>
      <c r="H83" s="56">
        <f>SUM(H76:H80)</f>
        <v>25.16</v>
      </c>
      <c r="I83" s="56">
        <f>SUM(I76:I80)</f>
        <v>102.36</v>
      </c>
      <c r="J83" s="56">
        <f>SUM(J76:J80)</f>
        <v>706.9</v>
      </c>
      <c r="K83" s="83"/>
      <c r="L83" s="56">
        <f>SUM(L76:L80)</f>
        <v>83</v>
      </c>
    </row>
    <row r="84" spans="1:12" ht="15.75" customHeight="1" thickBot="1">
      <c r="A84" s="93">
        <f>A69</f>
        <v>1</v>
      </c>
      <c r="B84" s="94">
        <f>B69</f>
        <v>5</v>
      </c>
      <c r="C84" s="171" t="s">
        <v>36</v>
      </c>
      <c r="D84" s="172"/>
      <c r="E84" s="40"/>
      <c r="F84" s="39">
        <f>F74+F83</f>
        <v>1302</v>
      </c>
      <c r="G84" s="42">
        <f>G74+G83</f>
        <v>44.265000000000001</v>
      </c>
      <c r="H84" s="42">
        <f>H74+H83</f>
        <v>44.239999999999995</v>
      </c>
      <c r="I84" s="42">
        <f>I74+I83</f>
        <v>185.14</v>
      </c>
      <c r="J84" s="42">
        <f>J74+J83</f>
        <v>1248.0999999999999</v>
      </c>
      <c r="K84" s="78"/>
      <c r="L84" s="79">
        <f>L74+L83</f>
        <v>183</v>
      </c>
    </row>
    <row r="85" spans="1:12" ht="31">
      <c r="A85" s="15">
        <v>2</v>
      </c>
      <c r="B85" s="16">
        <v>1</v>
      </c>
      <c r="C85" s="17" t="s">
        <v>23</v>
      </c>
      <c r="D85" s="25" t="s">
        <v>24</v>
      </c>
      <c r="E85" s="59" t="s">
        <v>97</v>
      </c>
      <c r="F85" s="67">
        <v>255</v>
      </c>
      <c r="G85" s="58">
        <v>6.6</v>
      </c>
      <c r="H85" s="58">
        <v>6.1</v>
      </c>
      <c r="I85" s="58">
        <v>30.9</v>
      </c>
      <c r="J85" s="58">
        <v>218.6</v>
      </c>
      <c r="K85" s="80" t="s">
        <v>98</v>
      </c>
      <c r="L85" s="47">
        <v>23.54</v>
      </c>
    </row>
    <row r="86" spans="1:12">
      <c r="A86" s="15"/>
      <c r="B86" s="16"/>
      <c r="C86" s="17"/>
      <c r="D86" s="103" t="s">
        <v>26</v>
      </c>
      <c r="E86" s="133" t="s">
        <v>41</v>
      </c>
      <c r="F86" s="68">
        <v>200</v>
      </c>
      <c r="G86" s="20">
        <v>0.2</v>
      </c>
      <c r="H86" s="20">
        <v>0</v>
      </c>
      <c r="I86" s="20">
        <v>5</v>
      </c>
      <c r="J86" s="20">
        <v>20</v>
      </c>
      <c r="K86" s="80" t="s">
        <v>86</v>
      </c>
      <c r="L86" s="21">
        <v>1.66</v>
      </c>
    </row>
    <row r="87" spans="1:12">
      <c r="A87" s="15"/>
      <c r="B87" s="16"/>
      <c r="C87" s="17"/>
      <c r="D87" s="18" t="s">
        <v>28</v>
      </c>
      <c r="E87" s="133" t="s">
        <v>38</v>
      </c>
      <c r="F87" s="68">
        <v>110</v>
      </c>
      <c r="G87" s="20">
        <v>0.44</v>
      </c>
      <c r="H87" s="20">
        <v>0.33</v>
      </c>
      <c r="I87" s="20">
        <v>11.33</v>
      </c>
      <c r="J87" s="20">
        <v>62.699999999999996</v>
      </c>
      <c r="K87" s="80" t="s">
        <v>60</v>
      </c>
      <c r="L87" s="21">
        <v>28.96</v>
      </c>
    </row>
    <row r="88" spans="1:12" ht="26.5">
      <c r="A88" s="15"/>
      <c r="B88" s="16"/>
      <c r="C88" s="17"/>
      <c r="D88" s="127" t="s">
        <v>25</v>
      </c>
      <c r="E88" s="134" t="s">
        <v>99</v>
      </c>
      <c r="F88" s="21">
        <v>130</v>
      </c>
      <c r="G88" s="20">
        <v>11.7</v>
      </c>
      <c r="H88" s="20">
        <v>12.7</v>
      </c>
      <c r="I88" s="20">
        <v>36.799999999999997</v>
      </c>
      <c r="J88" s="20">
        <v>271</v>
      </c>
      <c r="K88" s="80" t="s">
        <v>100</v>
      </c>
      <c r="L88" s="20">
        <v>45.84</v>
      </c>
    </row>
    <row r="89" spans="1:12">
      <c r="A89" s="15"/>
      <c r="B89" s="16"/>
      <c r="C89" s="17"/>
      <c r="D89" s="133"/>
      <c r="E89" s="134"/>
      <c r="F89" s="68"/>
      <c r="G89" s="48"/>
      <c r="H89" s="48"/>
      <c r="I89" s="48"/>
      <c r="J89" s="48"/>
      <c r="K89" s="80"/>
      <c r="L89" s="48"/>
    </row>
    <row r="90" spans="1:12">
      <c r="A90" s="23"/>
      <c r="B90" s="24"/>
      <c r="C90" s="25"/>
      <c r="D90" s="26" t="s">
        <v>29</v>
      </c>
      <c r="E90" s="27"/>
      <c r="F90" s="12">
        <f>SUM(F85:F89)</f>
        <v>695</v>
      </c>
      <c r="G90" s="28">
        <f>SUM(G85:G89)</f>
        <v>18.939999999999998</v>
      </c>
      <c r="H90" s="28">
        <f>SUM(H85:H89)</f>
        <v>19.13</v>
      </c>
      <c r="I90" s="28">
        <f>SUM(I85:I89)</f>
        <v>84.03</v>
      </c>
      <c r="J90" s="28">
        <f>SUM(J85:J89)</f>
        <v>572.29999999999995</v>
      </c>
      <c r="K90" s="109"/>
      <c r="L90" s="28">
        <f>SUM(L85:L89)</f>
        <v>100</v>
      </c>
    </row>
    <row r="91" spans="1:12" ht="31">
      <c r="A91" s="15">
        <v>2</v>
      </c>
      <c r="B91" s="16">
        <v>1</v>
      </c>
      <c r="C91" s="17" t="s">
        <v>30</v>
      </c>
      <c r="D91" s="87" t="s">
        <v>31</v>
      </c>
      <c r="E91" s="160" t="s">
        <v>63</v>
      </c>
      <c r="F91" s="89">
        <v>257</v>
      </c>
      <c r="G91" s="20">
        <v>7.2</v>
      </c>
      <c r="H91" s="20">
        <v>9.8000000000000007</v>
      </c>
      <c r="I91" s="20">
        <v>22.3</v>
      </c>
      <c r="J91" s="20">
        <v>177.55</v>
      </c>
      <c r="K91" s="80" t="s">
        <v>43</v>
      </c>
      <c r="L91" s="21">
        <v>15.06</v>
      </c>
    </row>
    <row r="92" spans="1:12">
      <c r="A92" s="15"/>
      <c r="B92" s="16"/>
      <c r="C92" s="17"/>
      <c r="D92" s="125" t="s">
        <v>32</v>
      </c>
      <c r="E92" s="124" t="s">
        <v>101</v>
      </c>
      <c r="F92" s="126">
        <v>110</v>
      </c>
      <c r="G92" s="126">
        <v>12.2</v>
      </c>
      <c r="H92" s="126">
        <v>10.91</v>
      </c>
      <c r="I92" s="126">
        <v>18.7</v>
      </c>
      <c r="J92" s="20">
        <v>235.12</v>
      </c>
      <c r="K92" s="80" t="s">
        <v>58</v>
      </c>
      <c r="L92" s="20">
        <v>46.45</v>
      </c>
    </row>
    <row r="93" spans="1:12">
      <c r="A93" s="15"/>
      <c r="B93" s="16"/>
      <c r="C93" s="17"/>
      <c r="D93" s="125" t="s">
        <v>39</v>
      </c>
      <c r="E93" s="124" t="s">
        <v>102</v>
      </c>
      <c r="F93" s="68">
        <v>150</v>
      </c>
      <c r="G93" s="20">
        <v>4.4000000000000004</v>
      </c>
      <c r="H93" s="20">
        <v>2.54</v>
      </c>
      <c r="I93" s="20">
        <v>36.200000000000003</v>
      </c>
      <c r="J93" s="20">
        <v>209.3</v>
      </c>
      <c r="K93" s="80" t="s">
        <v>104</v>
      </c>
      <c r="L93" s="20">
        <v>9.7899999999999991</v>
      </c>
    </row>
    <row r="94" spans="1:12" ht="15.75" customHeight="1">
      <c r="A94" s="15"/>
      <c r="B94" s="16"/>
      <c r="C94" s="17"/>
      <c r="D94" s="18" t="s">
        <v>33</v>
      </c>
      <c r="E94" s="160" t="s">
        <v>103</v>
      </c>
      <c r="F94" s="68">
        <v>200</v>
      </c>
      <c r="G94" s="20">
        <v>0.7</v>
      </c>
      <c r="H94" s="20">
        <v>0.3</v>
      </c>
      <c r="I94" s="20">
        <v>15.4</v>
      </c>
      <c r="J94" s="20">
        <v>45.6</v>
      </c>
      <c r="K94" s="80" t="s">
        <v>105</v>
      </c>
      <c r="L94" s="20">
        <v>9.34</v>
      </c>
    </row>
    <row r="95" spans="1:12">
      <c r="A95" s="15"/>
      <c r="B95" s="16"/>
      <c r="C95" s="17"/>
      <c r="D95" s="18" t="s">
        <v>34</v>
      </c>
      <c r="E95" s="160" t="s">
        <v>35</v>
      </c>
      <c r="F95" s="70">
        <v>23</v>
      </c>
      <c r="G95" s="20">
        <v>1.4950000000000001</v>
      </c>
      <c r="H95" s="20">
        <v>0.23</v>
      </c>
      <c r="I95" s="20">
        <v>9.43</v>
      </c>
      <c r="J95" s="20">
        <v>46</v>
      </c>
      <c r="K95" s="73" t="s">
        <v>59</v>
      </c>
      <c r="L95" s="20">
        <v>2.36</v>
      </c>
    </row>
    <row r="96" spans="1:12">
      <c r="A96" s="15"/>
      <c r="B96" s="16"/>
      <c r="C96" s="17"/>
      <c r="D96" s="3"/>
      <c r="E96" s="46"/>
      <c r="F96" s="102"/>
      <c r="G96" s="91"/>
      <c r="H96" s="91"/>
      <c r="I96" s="91"/>
      <c r="J96" s="91"/>
      <c r="K96" s="108"/>
      <c r="L96" s="91"/>
    </row>
    <row r="97" spans="1:12">
      <c r="A97" s="15"/>
      <c r="B97" s="16"/>
      <c r="C97" s="17"/>
      <c r="D97" s="3"/>
      <c r="E97" s="46"/>
      <c r="F97" s="102"/>
      <c r="G97" s="91"/>
      <c r="H97" s="91"/>
      <c r="I97" s="91"/>
      <c r="J97" s="91"/>
      <c r="K97" s="108"/>
      <c r="L97" s="91"/>
    </row>
    <row r="98" spans="1:12" ht="16" thickBot="1">
      <c r="A98" s="15"/>
      <c r="B98" s="16"/>
      <c r="C98" s="17"/>
      <c r="D98" s="53" t="s">
        <v>29</v>
      </c>
      <c r="E98" s="54"/>
      <c r="F98" s="50">
        <f>SUM(F91:F95)</f>
        <v>740</v>
      </c>
      <c r="G98" s="56">
        <f>SUM(G91:G95)</f>
        <v>25.994999999999997</v>
      </c>
      <c r="H98" s="56">
        <f>SUM(H91:H95)</f>
        <v>23.78</v>
      </c>
      <c r="I98" s="56">
        <f>SUM(I91:I95)</f>
        <v>102.03</v>
      </c>
      <c r="J98" s="56">
        <f>SUM(J91:J95)</f>
        <v>713.57</v>
      </c>
      <c r="K98" s="83"/>
      <c r="L98" s="56">
        <f>SUM(L91:L95)</f>
        <v>83.000000000000014</v>
      </c>
    </row>
    <row r="99" spans="1:12" ht="16" thickBot="1">
      <c r="A99" s="37">
        <f>A85</f>
        <v>2</v>
      </c>
      <c r="B99" s="38">
        <f>B85</f>
        <v>1</v>
      </c>
      <c r="C99" s="171" t="s">
        <v>36</v>
      </c>
      <c r="D99" s="172"/>
      <c r="E99" s="40"/>
      <c r="F99" s="39">
        <f>F90+F98</f>
        <v>1435</v>
      </c>
      <c r="G99" s="42">
        <f>G90+G98</f>
        <v>44.934999999999995</v>
      </c>
      <c r="H99" s="42">
        <f>H90+H98</f>
        <v>42.91</v>
      </c>
      <c r="I99" s="42">
        <f>I90+I98</f>
        <v>186.06</v>
      </c>
      <c r="J99" s="42">
        <f>J90+J98</f>
        <v>1285.8699999999999</v>
      </c>
      <c r="K99" s="78"/>
      <c r="L99" s="79">
        <f>L90+L98</f>
        <v>183</v>
      </c>
    </row>
    <row r="100" spans="1:12" ht="31">
      <c r="A100" s="43">
        <v>2</v>
      </c>
      <c r="B100" s="16">
        <v>2</v>
      </c>
      <c r="C100" s="17" t="s">
        <v>23</v>
      </c>
      <c r="D100" s="25" t="s">
        <v>24</v>
      </c>
      <c r="E100" s="59" t="s">
        <v>106</v>
      </c>
      <c r="F100" s="67">
        <v>230</v>
      </c>
      <c r="G100" s="58">
        <v>17.7</v>
      </c>
      <c r="H100" s="58">
        <v>18.5</v>
      </c>
      <c r="I100" s="58">
        <v>63.9</v>
      </c>
      <c r="J100" s="58">
        <v>397.2</v>
      </c>
      <c r="K100" s="80" t="s">
        <v>107</v>
      </c>
      <c r="L100" s="47">
        <v>66.58</v>
      </c>
    </row>
    <row r="101" spans="1:12">
      <c r="A101" s="168"/>
      <c r="B101" s="16"/>
      <c r="C101" s="63"/>
      <c r="D101" s="103" t="s">
        <v>26</v>
      </c>
      <c r="E101" s="3" t="s">
        <v>108</v>
      </c>
      <c r="F101" s="68">
        <v>205</v>
      </c>
      <c r="G101" s="20">
        <v>0.2</v>
      </c>
      <c r="H101" s="20">
        <v>0.02</v>
      </c>
      <c r="I101" s="20">
        <v>5.3</v>
      </c>
      <c r="J101" s="20">
        <v>21.8</v>
      </c>
      <c r="K101" s="80" t="s">
        <v>54</v>
      </c>
      <c r="L101" s="21">
        <v>3.31</v>
      </c>
    </row>
    <row r="102" spans="1:12" ht="16.5" customHeight="1">
      <c r="A102" s="43"/>
      <c r="B102" s="16"/>
      <c r="C102" s="63"/>
      <c r="D102" s="18" t="s">
        <v>28</v>
      </c>
      <c r="E102" s="3" t="s">
        <v>27</v>
      </c>
      <c r="F102" s="68">
        <v>123</v>
      </c>
      <c r="G102" s="20">
        <v>0.49199999999999999</v>
      </c>
      <c r="H102" s="20">
        <v>0.49199999999999999</v>
      </c>
      <c r="I102" s="20">
        <v>12.054</v>
      </c>
      <c r="J102" s="20">
        <v>63.96</v>
      </c>
      <c r="K102" s="80" t="s">
        <v>60</v>
      </c>
      <c r="L102" s="21">
        <v>30.11</v>
      </c>
    </row>
    <row r="103" spans="1:12">
      <c r="A103" s="43"/>
      <c r="B103" s="16"/>
      <c r="C103" s="63"/>
      <c r="D103" s="26" t="s">
        <v>29</v>
      </c>
      <c r="E103" s="27"/>
      <c r="F103" s="12">
        <f>SUM(F100:F102)</f>
        <v>558</v>
      </c>
      <c r="G103" s="28">
        <f>SUM(G100:G102)</f>
        <v>18.391999999999999</v>
      </c>
      <c r="H103" s="28">
        <f>SUM(H100:H102)</f>
        <v>19.012</v>
      </c>
      <c r="I103" s="28">
        <f>SUM(I100:I102)</f>
        <v>81.254000000000005</v>
      </c>
      <c r="J103" s="28">
        <f>SUM(J100:J102)</f>
        <v>482.96</v>
      </c>
      <c r="K103" s="109"/>
      <c r="L103" s="28">
        <f>SUM(L100:L102)</f>
        <v>100</v>
      </c>
    </row>
    <row r="104" spans="1:12">
      <c r="A104" s="104">
        <v>2</v>
      </c>
      <c r="B104" s="105">
        <v>2</v>
      </c>
      <c r="C104" s="162" t="s">
        <v>30</v>
      </c>
      <c r="D104" s="18" t="s">
        <v>31</v>
      </c>
      <c r="E104" s="3" t="s">
        <v>111</v>
      </c>
      <c r="F104" s="68">
        <v>250</v>
      </c>
      <c r="G104" s="64">
        <v>3</v>
      </c>
      <c r="H104" s="64">
        <v>5.35</v>
      </c>
      <c r="I104" s="64">
        <v>13.125</v>
      </c>
      <c r="J104" s="64">
        <v>111.4</v>
      </c>
      <c r="K104" s="80" t="s">
        <v>113</v>
      </c>
      <c r="L104" s="21">
        <v>9.0399999999999991</v>
      </c>
    </row>
    <row r="105" spans="1:12">
      <c r="A105" s="43"/>
      <c r="B105" s="43"/>
      <c r="C105" s="63"/>
      <c r="D105" s="18" t="s">
        <v>32</v>
      </c>
      <c r="E105" s="3" t="s">
        <v>109</v>
      </c>
      <c r="F105" s="89">
        <v>100</v>
      </c>
      <c r="G105" s="20">
        <v>11.92</v>
      </c>
      <c r="H105" s="20">
        <v>14.68</v>
      </c>
      <c r="I105" s="20">
        <v>23.48</v>
      </c>
      <c r="J105" s="20">
        <v>289.24</v>
      </c>
      <c r="K105" s="80" t="s">
        <v>69</v>
      </c>
      <c r="L105" s="20">
        <v>14.24</v>
      </c>
    </row>
    <row r="106" spans="1:12">
      <c r="A106" s="43"/>
      <c r="B106" s="16"/>
      <c r="C106" s="63"/>
      <c r="D106" s="18" t="s">
        <v>39</v>
      </c>
      <c r="E106" s="3" t="s">
        <v>50</v>
      </c>
      <c r="F106" s="89">
        <v>150</v>
      </c>
      <c r="G106" s="20">
        <v>7.5</v>
      </c>
      <c r="H106" s="20">
        <v>4.8499999999999996</v>
      </c>
      <c r="I106" s="20">
        <v>36.75</v>
      </c>
      <c r="J106" s="20">
        <v>218.4</v>
      </c>
      <c r="K106" s="80" t="s">
        <v>42</v>
      </c>
      <c r="L106" s="20">
        <v>50.99</v>
      </c>
    </row>
    <row r="107" spans="1:12">
      <c r="A107" s="43"/>
      <c r="B107" s="16"/>
      <c r="C107" s="63"/>
      <c r="D107" s="18" t="s">
        <v>33</v>
      </c>
      <c r="E107" s="3" t="s">
        <v>110</v>
      </c>
      <c r="F107" s="68">
        <v>200</v>
      </c>
      <c r="G107" s="20">
        <v>0.5</v>
      </c>
      <c r="H107" s="20">
        <v>0.1</v>
      </c>
      <c r="I107" s="20">
        <v>19.600000000000001</v>
      </c>
      <c r="J107" s="20">
        <v>77</v>
      </c>
      <c r="K107" s="80" t="s">
        <v>112</v>
      </c>
      <c r="L107" s="21">
        <v>6.77</v>
      </c>
    </row>
    <row r="108" spans="1:12">
      <c r="A108" s="43"/>
      <c r="B108" s="16"/>
      <c r="C108" s="63"/>
      <c r="D108" s="18" t="s">
        <v>34</v>
      </c>
      <c r="E108" s="46" t="s">
        <v>35</v>
      </c>
      <c r="F108" s="70">
        <v>20</v>
      </c>
      <c r="G108" s="20">
        <v>1.3</v>
      </c>
      <c r="H108" s="20">
        <v>0.2</v>
      </c>
      <c r="I108" s="20">
        <v>8.1999999999999993</v>
      </c>
      <c r="J108" s="20">
        <v>40</v>
      </c>
      <c r="K108" s="138" t="s">
        <v>59</v>
      </c>
      <c r="L108" s="21">
        <v>1.96</v>
      </c>
    </row>
    <row r="109" spans="1:12">
      <c r="A109" s="43"/>
      <c r="B109" s="16"/>
      <c r="C109" s="63"/>
      <c r="D109" s="124"/>
      <c r="E109" s="124"/>
      <c r="F109" s="102"/>
      <c r="G109" s="91"/>
      <c r="H109" s="91"/>
      <c r="I109" s="91"/>
      <c r="J109" s="91"/>
      <c r="K109" s="108"/>
      <c r="L109" s="85"/>
    </row>
    <row r="110" spans="1:12">
      <c r="A110" s="43"/>
      <c r="B110" s="16"/>
      <c r="C110" s="63"/>
      <c r="D110" s="3"/>
      <c r="E110" s="46"/>
      <c r="F110" s="102"/>
      <c r="G110" s="91"/>
      <c r="H110" s="91"/>
      <c r="I110" s="91"/>
      <c r="J110" s="91"/>
      <c r="K110" s="108"/>
      <c r="L110" s="85"/>
    </row>
    <row r="111" spans="1:12" ht="16" thickBot="1">
      <c r="A111" s="43"/>
      <c r="B111" s="16"/>
      <c r="C111" s="63"/>
      <c r="D111" s="53" t="s">
        <v>29</v>
      </c>
      <c r="E111" s="54"/>
      <c r="F111" s="50">
        <f>SUM(F104:F108)</f>
        <v>720</v>
      </c>
      <c r="G111" s="50">
        <f t="shared" ref="G111:L111" si="3">SUM(G104:G108)</f>
        <v>24.220000000000002</v>
      </c>
      <c r="H111" s="50">
        <f t="shared" si="3"/>
        <v>25.180000000000003</v>
      </c>
      <c r="I111" s="50">
        <f t="shared" si="3"/>
        <v>101.15500000000002</v>
      </c>
      <c r="J111" s="50">
        <f t="shared" si="3"/>
        <v>736.04</v>
      </c>
      <c r="K111" s="50"/>
      <c r="L111" s="169">
        <f t="shared" si="3"/>
        <v>83</v>
      </c>
    </row>
    <row r="112" spans="1:12" ht="16" thickBot="1">
      <c r="A112" s="37">
        <f>A100</f>
        <v>2</v>
      </c>
      <c r="B112" s="38">
        <f>B100</f>
        <v>2</v>
      </c>
      <c r="C112" s="171" t="s">
        <v>36</v>
      </c>
      <c r="D112" s="172"/>
      <c r="E112" s="57"/>
      <c r="F112" s="39">
        <f>F103+F111</f>
        <v>1278</v>
      </c>
      <c r="G112" s="42">
        <f>G103+G111</f>
        <v>42.612000000000002</v>
      </c>
      <c r="H112" s="42">
        <f>H103+H111</f>
        <v>44.192000000000007</v>
      </c>
      <c r="I112" s="42">
        <f>I103+I111</f>
        <v>182.40900000000002</v>
      </c>
      <c r="J112" s="42">
        <f>J103+J111</f>
        <v>1219</v>
      </c>
      <c r="K112" s="78"/>
      <c r="L112" s="79">
        <f>L103+L111</f>
        <v>183</v>
      </c>
    </row>
    <row r="113" spans="1:12" ht="62">
      <c r="A113" s="15">
        <v>2</v>
      </c>
      <c r="B113" s="16">
        <v>3</v>
      </c>
      <c r="C113" s="17" t="s">
        <v>23</v>
      </c>
      <c r="D113" s="107" t="s">
        <v>24</v>
      </c>
      <c r="E113" s="5" t="s">
        <v>114</v>
      </c>
      <c r="F113" s="89">
        <v>310</v>
      </c>
      <c r="G113" s="20">
        <v>17.3</v>
      </c>
      <c r="H113" s="20">
        <v>15.66</v>
      </c>
      <c r="I113" s="20">
        <v>53.5</v>
      </c>
      <c r="J113" s="20">
        <v>403.2</v>
      </c>
      <c r="K113" s="80" t="s">
        <v>115</v>
      </c>
      <c r="L113" s="21">
        <v>91.97</v>
      </c>
    </row>
    <row r="114" spans="1:12">
      <c r="A114" s="15"/>
      <c r="B114" s="16"/>
      <c r="C114" s="17"/>
      <c r="D114" s="107" t="s">
        <v>26</v>
      </c>
      <c r="E114" s="5" t="s">
        <v>79</v>
      </c>
      <c r="F114" s="21">
        <v>200</v>
      </c>
      <c r="G114" s="20">
        <v>0.2</v>
      </c>
      <c r="H114" s="20">
        <v>0.02</v>
      </c>
      <c r="I114" s="20">
        <v>7</v>
      </c>
      <c r="J114" s="20">
        <v>28</v>
      </c>
      <c r="K114" s="80" t="s">
        <v>87</v>
      </c>
      <c r="L114" s="20">
        <v>5.49</v>
      </c>
    </row>
    <row r="115" spans="1:12">
      <c r="A115" s="15"/>
      <c r="B115" s="16"/>
      <c r="C115" s="17"/>
      <c r="D115" s="107" t="s">
        <v>34</v>
      </c>
      <c r="E115" s="131" t="s">
        <v>35</v>
      </c>
      <c r="F115" s="21">
        <v>25</v>
      </c>
      <c r="G115" s="20">
        <v>0.2</v>
      </c>
      <c r="H115" s="20">
        <v>0.02</v>
      </c>
      <c r="I115" s="20">
        <v>7</v>
      </c>
      <c r="J115" s="20">
        <v>28</v>
      </c>
      <c r="K115" s="80" t="s">
        <v>59</v>
      </c>
      <c r="L115" s="20">
        <v>2.54</v>
      </c>
    </row>
    <row r="116" spans="1:12">
      <c r="A116" s="15"/>
      <c r="B116" s="16"/>
      <c r="C116" s="17"/>
      <c r="D116" s="159"/>
      <c r="E116" s="131"/>
      <c r="F116" s="21"/>
      <c r="G116" s="20"/>
      <c r="H116" s="20"/>
      <c r="I116" s="20"/>
      <c r="J116" s="20"/>
      <c r="K116" s="80"/>
      <c r="L116" s="20"/>
    </row>
    <row r="117" spans="1:12">
      <c r="A117" s="15"/>
      <c r="B117" s="16"/>
      <c r="C117" s="17"/>
      <c r="D117" s="3"/>
      <c r="E117" s="5"/>
      <c r="F117" s="68"/>
      <c r="G117" s="48"/>
      <c r="H117" s="48"/>
      <c r="I117" s="48"/>
      <c r="J117" s="48"/>
      <c r="K117" s="80"/>
      <c r="L117" s="48"/>
    </row>
    <row r="118" spans="1:12">
      <c r="A118" s="23"/>
      <c r="B118" s="24"/>
      <c r="C118" s="25"/>
      <c r="D118" s="26" t="s">
        <v>29</v>
      </c>
      <c r="E118" s="27"/>
      <c r="F118" s="111">
        <f>SUM(F113:F115)</f>
        <v>535</v>
      </c>
      <c r="G118" s="112">
        <f>SUM(G113:G116)</f>
        <v>17.7</v>
      </c>
      <c r="H118" s="112">
        <f>SUM(H113:H116)</f>
        <v>15.7</v>
      </c>
      <c r="I118" s="112">
        <f>SUM(I113:I116)</f>
        <v>67.5</v>
      </c>
      <c r="J118" s="112">
        <f>SUM(J113:J116)</f>
        <v>459.2</v>
      </c>
      <c r="K118" s="82"/>
      <c r="L118" s="28">
        <f>SUM(L113:L116)</f>
        <v>100</v>
      </c>
    </row>
    <row r="119" spans="1:12">
      <c r="A119" s="113">
        <v>2</v>
      </c>
      <c r="B119" s="105">
        <v>3</v>
      </c>
      <c r="C119" s="86" t="s">
        <v>30</v>
      </c>
      <c r="D119" s="87" t="s">
        <v>25</v>
      </c>
      <c r="E119" s="3"/>
      <c r="F119" s="68"/>
      <c r="G119" s="64"/>
      <c r="H119" s="64"/>
      <c r="I119" s="64"/>
      <c r="J119" s="64"/>
      <c r="K119" s="80"/>
      <c r="L119" s="161"/>
    </row>
    <row r="120" spans="1:12">
      <c r="A120" s="95"/>
      <c r="B120" s="43"/>
      <c r="C120" s="101"/>
      <c r="D120" s="114" t="s">
        <v>31</v>
      </c>
      <c r="E120" s="3" t="s">
        <v>64</v>
      </c>
      <c r="F120" s="89">
        <v>265</v>
      </c>
      <c r="G120" s="20">
        <v>5</v>
      </c>
      <c r="H120" s="20">
        <v>3.6</v>
      </c>
      <c r="I120" s="20">
        <v>17.399999999999999</v>
      </c>
      <c r="J120" s="20">
        <v>132.4</v>
      </c>
      <c r="K120" s="80" t="s">
        <v>68</v>
      </c>
      <c r="L120" s="21">
        <v>25.81</v>
      </c>
    </row>
    <row r="121" spans="1:12" ht="32.25" customHeight="1">
      <c r="A121" s="15"/>
      <c r="B121" s="16"/>
      <c r="C121" s="17"/>
      <c r="D121" s="115" t="s">
        <v>32</v>
      </c>
      <c r="E121" s="136" t="s">
        <v>148</v>
      </c>
      <c r="F121" s="89">
        <v>250</v>
      </c>
      <c r="G121" s="20">
        <v>17.3</v>
      </c>
      <c r="H121" s="20">
        <v>19.84</v>
      </c>
      <c r="I121" s="20">
        <v>66.2</v>
      </c>
      <c r="J121" s="20">
        <v>496.6</v>
      </c>
      <c r="K121" s="80" t="s">
        <v>149</v>
      </c>
      <c r="L121" s="21">
        <v>52.35</v>
      </c>
    </row>
    <row r="122" spans="1:12">
      <c r="A122" s="15"/>
      <c r="B122" s="16"/>
      <c r="C122" s="17"/>
      <c r="D122" s="115" t="s">
        <v>33</v>
      </c>
      <c r="E122" s="3" t="s">
        <v>48</v>
      </c>
      <c r="F122" s="89">
        <v>200</v>
      </c>
      <c r="G122" s="20">
        <v>0.2</v>
      </c>
      <c r="H122" s="20">
        <v>0</v>
      </c>
      <c r="I122" s="20">
        <v>5</v>
      </c>
      <c r="J122" s="20">
        <v>20</v>
      </c>
      <c r="K122" s="80" t="s">
        <v>51</v>
      </c>
      <c r="L122" s="21">
        <v>1.66</v>
      </c>
    </row>
    <row r="123" spans="1:12">
      <c r="A123" s="15"/>
      <c r="B123" s="16"/>
      <c r="C123" s="17"/>
      <c r="D123" s="115" t="s">
        <v>34</v>
      </c>
      <c r="E123" s="3" t="s">
        <v>35</v>
      </c>
      <c r="F123" s="21">
        <v>31</v>
      </c>
      <c r="G123" s="20">
        <v>2.0150000000000001</v>
      </c>
      <c r="H123" s="20">
        <v>0.31</v>
      </c>
      <c r="I123" s="20">
        <v>12.709999999999999</v>
      </c>
      <c r="J123" s="20">
        <v>62</v>
      </c>
      <c r="K123" s="80" t="s">
        <v>59</v>
      </c>
      <c r="L123" s="21">
        <v>3.18</v>
      </c>
    </row>
    <row r="124" spans="1:12">
      <c r="A124" s="15"/>
      <c r="B124" s="16"/>
      <c r="C124" s="17"/>
      <c r="D124" s="3"/>
      <c r="E124" s="46"/>
      <c r="F124" s="102"/>
      <c r="G124" s="91"/>
      <c r="H124" s="91"/>
      <c r="I124" s="91"/>
      <c r="J124" s="91"/>
      <c r="K124" s="84"/>
      <c r="L124" s="85"/>
    </row>
    <row r="125" spans="1:12">
      <c r="A125" s="15"/>
      <c r="B125" s="16"/>
      <c r="C125" s="17"/>
      <c r="D125" s="3"/>
      <c r="E125" s="46"/>
      <c r="F125" s="102"/>
      <c r="G125" s="91"/>
      <c r="H125" s="91"/>
      <c r="I125" s="91"/>
      <c r="J125" s="91"/>
      <c r="K125" s="84"/>
      <c r="L125" s="85"/>
    </row>
    <row r="126" spans="1:12" ht="16" thickBot="1">
      <c r="A126" s="15"/>
      <c r="B126" s="16"/>
      <c r="C126" s="17"/>
      <c r="D126" s="53" t="s">
        <v>29</v>
      </c>
      <c r="E126" s="54"/>
      <c r="F126" s="163">
        <f>SUM(F120:F123)</f>
        <v>746</v>
      </c>
      <c r="G126" s="56">
        <f>SUM(G120:G123)</f>
        <v>24.515000000000001</v>
      </c>
      <c r="H126" s="56">
        <f>SUM(H120:H123)</f>
        <v>23.75</v>
      </c>
      <c r="I126" s="56">
        <f>SUM(I120:I123)</f>
        <v>101.30999999999999</v>
      </c>
      <c r="J126" s="56">
        <f>SUM(J120:J123)</f>
        <v>711</v>
      </c>
      <c r="K126" s="56"/>
      <c r="L126" s="56">
        <f>SUM(L120:L123)</f>
        <v>83</v>
      </c>
    </row>
    <row r="127" spans="1:12" ht="16" thickBot="1">
      <c r="A127" s="93">
        <f>A113</f>
        <v>2</v>
      </c>
      <c r="B127" s="94">
        <f>B113</f>
        <v>3</v>
      </c>
      <c r="C127" s="171" t="s">
        <v>36</v>
      </c>
      <c r="D127" s="172"/>
      <c r="E127" s="40"/>
      <c r="F127" s="39">
        <f>F118+F126</f>
        <v>1281</v>
      </c>
      <c r="G127" s="42">
        <f>G118+G126</f>
        <v>42.215000000000003</v>
      </c>
      <c r="H127" s="42">
        <f>H118+H126</f>
        <v>39.450000000000003</v>
      </c>
      <c r="I127" s="42">
        <f>I118+I126</f>
        <v>168.81</v>
      </c>
      <c r="J127" s="42">
        <f>J118+J126</f>
        <v>1170.2</v>
      </c>
      <c r="K127" s="78"/>
      <c r="L127" s="79">
        <f>L118+L126</f>
        <v>183</v>
      </c>
    </row>
    <row r="128" spans="1:12" ht="46.5">
      <c r="A128" s="15">
        <v>2</v>
      </c>
      <c r="B128" s="16">
        <v>4</v>
      </c>
      <c r="C128" s="17" t="s">
        <v>23</v>
      </c>
      <c r="D128" s="18" t="s">
        <v>24</v>
      </c>
      <c r="E128" s="3" t="s">
        <v>118</v>
      </c>
      <c r="F128" s="89">
        <v>310</v>
      </c>
      <c r="G128" s="20">
        <v>15.599999999999998</v>
      </c>
      <c r="H128" s="20">
        <v>19.47</v>
      </c>
      <c r="I128" s="20">
        <v>44.4</v>
      </c>
      <c r="J128" s="20">
        <v>474.6</v>
      </c>
      <c r="K128" s="80" t="s">
        <v>119</v>
      </c>
      <c r="L128" s="20">
        <v>86.36</v>
      </c>
    </row>
    <row r="129" spans="1:12">
      <c r="A129" s="15"/>
      <c r="B129" s="16"/>
      <c r="C129" s="17"/>
      <c r="D129" s="18" t="s">
        <v>26</v>
      </c>
      <c r="E129" s="3" t="s">
        <v>49</v>
      </c>
      <c r="F129" s="21">
        <v>200</v>
      </c>
      <c r="G129" s="20">
        <v>0.28000000000000003</v>
      </c>
      <c r="H129" s="20">
        <v>0</v>
      </c>
      <c r="I129" s="20">
        <v>23.91</v>
      </c>
      <c r="J129" s="20">
        <v>99.2</v>
      </c>
      <c r="K129" s="80" t="s">
        <v>52</v>
      </c>
      <c r="L129" s="20">
        <v>9.9</v>
      </c>
    </row>
    <row r="130" spans="1:12">
      <c r="A130" s="15"/>
      <c r="B130" s="16"/>
      <c r="C130" s="17"/>
      <c r="D130" s="97" t="s">
        <v>34</v>
      </c>
      <c r="E130" s="3" t="s">
        <v>35</v>
      </c>
      <c r="F130" s="89">
        <v>36</v>
      </c>
      <c r="G130" s="32">
        <v>2.34</v>
      </c>
      <c r="H130" s="32">
        <v>0.36</v>
      </c>
      <c r="I130" s="32">
        <v>14.76</v>
      </c>
      <c r="J130" s="32">
        <v>72</v>
      </c>
      <c r="K130" s="138" t="s">
        <v>59</v>
      </c>
      <c r="L130" s="32">
        <v>3.74</v>
      </c>
    </row>
    <row r="131" spans="1:12">
      <c r="A131" s="15"/>
      <c r="B131" s="16"/>
      <c r="C131" s="17"/>
      <c r="D131" s="129"/>
      <c r="E131" s="51"/>
      <c r="F131" s="89"/>
      <c r="G131" s="32"/>
      <c r="H131" s="32"/>
      <c r="I131" s="32"/>
      <c r="J131" s="32"/>
      <c r="K131" s="81"/>
      <c r="L131" s="48"/>
    </row>
    <row r="132" spans="1:12">
      <c r="A132" s="16"/>
      <c r="B132" s="16"/>
      <c r="C132" s="17"/>
      <c r="D132" s="3"/>
      <c r="E132" s="51"/>
      <c r="F132" s="89"/>
      <c r="G132" s="32"/>
      <c r="H132" s="32"/>
      <c r="I132" s="32"/>
      <c r="J132" s="32"/>
      <c r="K132" s="81"/>
      <c r="L132" s="48"/>
    </row>
    <row r="133" spans="1:12">
      <c r="A133" s="116"/>
      <c r="B133" s="116"/>
      <c r="C133" s="18"/>
      <c r="D133" s="26" t="s">
        <v>29</v>
      </c>
      <c r="E133" s="27"/>
      <c r="F133" s="12">
        <f>SUM(F128:F131)</f>
        <v>546</v>
      </c>
      <c r="G133" s="28">
        <f>SUM(G128:G131)</f>
        <v>18.22</v>
      </c>
      <c r="H133" s="28">
        <f>SUM(H128:H131)</f>
        <v>19.829999999999998</v>
      </c>
      <c r="I133" s="28">
        <f>SUM(I128:I131)</f>
        <v>83.070000000000007</v>
      </c>
      <c r="J133" s="28">
        <f>SUM(J128:J131)</f>
        <v>645.80000000000007</v>
      </c>
      <c r="K133" s="109"/>
      <c r="L133" s="28">
        <f>SUM(L128:L131)</f>
        <v>100</v>
      </c>
    </row>
    <row r="134" spans="1:12" ht="31">
      <c r="A134" s="15">
        <v>2</v>
      </c>
      <c r="B134" s="16">
        <v>4</v>
      </c>
      <c r="C134" s="17" t="s">
        <v>30</v>
      </c>
      <c r="D134" s="18" t="s">
        <v>31</v>
      </c>
      <c r="E134" s="3" t="s">
        <v>65</v>
      </c>
      <c r="F134" s="89">
        <v>260</v>
      </c>
      <c r="G134" s="20">
        <v>6.21</v>
      </c>
      <c r="H134" s="20">
        <v>5.9</v>
      </c>
      <c r="I134" s="20">
        <v>20.92</v>
      </c>
      <c r="J134" s="20">
        <v>116.25498</v>
      </c>
      <c r="K134" s="80" t="s">
        <v>66</v>
      </c>
      <c r="L134" s="20">
        <v>16.82</v>
      </c>
    </row>
    <row r="135" spans="1:12">
      <c r="A135" s="15"/>
      <c r="B135" s="16"/>
      <c r="C135" s="17"/>
      <c r="D135" s="18" t="s">
        <v>32</v>
      </c>
      <c r="E135" s="130" t="s">
        <v>120</v>
      </c>
      <c r="F135" s="89">
        <v>250</v>
      </c>
      <c r="G135" s="20">
        <v>18.5</v>
      </c>
      <c r="H135" s="20">
        <v>18.3</v>
      </c>
      <c r="I135" s="20">
        <v>37.799999999999997</v>
      </c>
      <c r="J135" s="20">
        <v>379.7</v>
      </c>
      <c r="K135" s="80" t="s">
        <v>122</v>
      </c>
      <c r="L135" s="20">
        <v>48.14</v>
      </c>
    </row>
    <row r="136" spans="1:12">
      <c r="A136" s="15"/>
      <c r="B136" s="16"/>
      <c r="C136" s="17"/>
      <c r="D136" s="18" t="s">
        <v>33</v>
      </c>
      <c r="E136" s="3" t="s">
        <v>121</v>
      </c>
      <c r="F136" s="89">
        <v>200</v>
      </c>
      <c r="G136" s="20">
        <v>0.2</v>
      </c>
      <c r="H136" s="20">
        <v>0</v>
      </c>
      <c r="I136" s="20">
        <v>28.4</v>
      </c>
      <c r="J136" s="32">
        <v>114.4</v>
      </c>
      <c r="K136" s="80" t="s">
        <v>123</v>
      </c>
      <c r="L136" s="20">
        <v>13.28</v>
      </c>
    </row>
    <row r="137" spans="1:12">
      <c r="A137" s="15"/>
      <c r="B137" s="16"/>
      <c r="C137" s="17"/>
      <c r="D137" s="18" t="s">
        <v>34</v>
      </c>
      <c r="E137" s="3" t="s">
        <v>35</v>
      </c>
      <c r="F137" s="89">
        <v>46</v>
      </c>
      <c r="G137" s="20">
        <v>2.99</v>
      </c>
      <c r="H137" s="20">
        <v>0.46</v>
      </c>
      <c r="I137" s="20">
        <v>18.86</v>
      </c>
      <c r="J137" s="20">
        <v>92</v>
      </c>
      <c r="K137" s="73" t="s">
        <v>59</v>
      </c>
      <c r="L137" s="20">
        <v>4.76</v>
      </c>
    </row>
    <row r="138" spans="1:12">
      <c r="A138" s="15"/>
      <c r="B138" s="16"/>
      <c r="C138" s="17"/>
      <c r="D138" s="3"/>
      <c r="E138" s="46"/>
      <c r="F138" s="117"/>
      <c r="G138" s="91"/>
      <c r="H138" s="91"/>
      <c r="I138" s="91"/>
      <c r="J138" s="91"/>
      <c r="K138" s="108"/>
      <c r="L138" s="91"/>
    </row>
    <row r="139" spans="1:12">
      <c r="A139" s="15"/>
      <c r="B139" s="16"/>
      <c r="C139" s="17"/>
      <c r="D139" s="3"/>
      <c r="E139" s="46"/>
      <c r="F139" s="117"/>
      <c r="G139" s="91"/>
      <c r="H139" s="91"/>
      <c r="I139" s="91"/>
      <c r="J139" s="91"/>
      <c r="K139" s="108"/>
      <c r="L139" s="91"/>
    </row>
    <row r="140" spans="1:12" ht="16" thickBot="1">
      <c r="A140" s="15"/>
      <c r="B140" s="16"/>
      <c r="C140" s="17"/>
      <c r="D140" s="53" t="s">
        <v>29</v>
      </c>
      <c r="E140" s="54"/>
      <c r="F140" s="50">
        <f>SUM(F134:F137)</f>
        <v>756</v>
      </c>
      <c r="G140" s="56">
        <f>SUM(G134:G137)</f>
        <v>27.9</v>
      </c>
      <c r="H140" s="56">
        <f>SUM(H134:H137)</f>
        <v>24.660000000000004</v>
      </c>
      <c r="I140" s="56">
        <f>SUM(I134:I137)</f>
        <v>105.98</v>
      </c>
      <c r="J140" s="56">
        <f>SUM(J134:J137)</f>
        <v>702.35497999999995</v>
      </c>
      <c r="K140" s="83"/>
      <c r="L140" s="56">
        <f>SUM(L134:L137)</f>
        <v>83.000000000000014</v>
      </c>
    </row>
    <row r="141" spans="1:12" ht="16" thickBot="1">
      <c r="A141" s="37">
        <f>A128</f>
        <v>2</v>
      </c>
      <c r="B141" s="38">
        <f>B128</f>
        <v>4</v>
      </c>
      <c r="C141" s="171" t="s">
        <v>36</v>
      </c>
      <c r="D141" s="172"/>
      <c r="E141" s="40"/>
      <c r="F141" s="39">
        <f>F133+F140</f>
        <v>1302</v>
      </c>
      <c r="G141" s="42">
        <f>G133+G140</f>
        <v>46.12</v>
      </c>
      <c r="H141" s="42">
        <f>H133+H140</f>
        <v>44.49</v>
      </c>
      <c r="I141" s="42">
        <f>I133+I140</f>
        <v>189.05</v>
      </c>
      <c r="J141" s="42">
        <f>J133+J140</f>
        <v>1348.15498</v>
      </c>
      <c r="K141" s="78"/>
      <c r="L141" s="79">
        <f>L133+L140</f>
        <v>183</v>
      </c>
    </row>
    <row r="142" spans="1:12" ht="31">
      <c r="A142" s="15">
        <v>2</v>
      </c>
      <c r="B142" s="16">
        <v>5</v>
      </c>
      <c r="C142" s="17" t="s">
        <v>23</v>
      </c>
      <c r="D142" s="60" t="s">
        <v>24</v>
      </c>
      <c r="E142" s="110" t="s">
        <v>124</v>
      </c>
      <c r="F142" s="67">
        <v>240</v>
      </c>
      <c r="G142" s="58">
        <v>15</v>
      </c>
      <c r="H142" s="58">
        <v>19.46</v>
      </c>
      <c r="I142" s="58">
        <v>56.9</v>
      </c>
      <c r="J142" s="58">
        <v>343.5</v>
      </c>
      <c r="K142" s="73" t="s">
        <v>127</v>
      </c>
      <c r="L142" s="47">
        <v>67.66</v>
      </c>
    </row>
    <row r="143" spans="1:12">
      <c r="A143" s="15"/>
      <c r="B143" s="16"/>
      <c r="C143" s="17"/>
      <c r="D143" s="97" t="s">
        <v>26</v>
      </c>
      <c r="E143" s="128" t="s">
        <v>62</v>
      </c>
      <c r="F143" s="89">
        <v>205</v>
      </c>
      <c r="G143" s="32">
        <v>0.2</v>
      </c>
      <c r="H143" s="32">
        <v>0</v>
      </c>
      <c r="I143" s="32">
        <v>5.0999999999999996</v>
      </c>
      <c r="J143" s="32">
        <v>21.5</v>
      </c>
      <c r="K143" s="73" t="s">
        <v>37</v>
      </c>
      <c r="L143" s="32">
        <v>3.39</v>
      </c>
    </row>
    <row r="144" spans="1:12" ht="16.5" customHeight="1">
      <c r="A144" s="15"/>
      <c r="B144" s="16"/>
      <c r="C144" s="17"/>
      <c r="D144" s="107" t="s">
        <v>28</v>
      </c>
      <c r="E144" s="137" t="s">
        <v>38</v>
      </c>
      <c r="F144" s="21">
        <v>100</v>
      </c>
      <c r="G144" s="32">
        <v>0.8</v>
      </c>
      <c r="H144" s="32">
        <v>0.2</v>
      </c>
      <c r="I144" s="32">
        <v>7.5</v>
      </c>
      <c r="J144" s="32">
        <v>53</v>
      </c>
      <c r="K144" s="73" t="s">
        <v>60</v>
      </c>
      <c r="L144" s="32">
        <v>26.25</v>
      </c>
    </row>
    <row r="145" spans="1:12">
      <c r="A145" s="15"/>
      <c r="B145" s="16"/>
      <c r="C145" s="17"/>
      <c r="D145" s="18" t="s">
        <v>34</v>
      </c>
      <c r="E145" s="140" t="s">
        <v>35</v>
      </c>
      <c r="F145" s="89">
        <v>26</v>
      </c>
      <c r="G145" s="20">
        <v>1.69</v>
      </c>
      <c r="H145" s="20">
        <v>0.26</v>
      </c>
      <c r="I145" s="20">
        <v>10.66</v>
      </c>
      <c r="J145" s="20">
        <v>52</v>
      </c>
      <c r="K145" s="73" t="s">
        <v>59</v>
      </c>
      <c r="L145" s="20">
        <v>2.7</v>
      </c>
    </row>
    <row r="146" spans="1:12" ht="15.75" customHeight="1">
      <c r="A146" s="15"/>
      <c r="B146" s="16"/>
      <c r="C146" s="25"/>
      <c r="D146" s="3"/>
      <c r="E146" s="3"/>
      <c r="F146" s="89"/>
      <c r="G146" s="32"/>
      <c r="H146" s="32"/>
      <c r="I146" s="32"/>
      <c r="J146" s="32"/>
      <c r="K146" s="80"/>
      <c r="L146" s="32"/>
    </row>
    <row r="147" spans="1:12" ht="15.75" customHeight="1">
      <c r="A147" s="105">
        <v>2</v>
      </c>
      <c r="B147" s="156">
        <v>5</v>
      </c>
      <c r="C147" s="106" t="s">
        <v>30</v>
      </c>
      <c r="D147" s="26" t="s">
        <v>29</v>
      </c>
      <c r="E147" s="27"/>
      <c r="F147" s="12">
        <f>SUM(F142:F145)</f>
        <v>571</v>
      </c>
      <c r="G147" s="12">
        <f>SUM(G142:G145)</f>
        <v>17.690000000000001</v>
      </c>
      <c r="H147" s="158">
        <f>SUM(H142:H145)</f>
        <v>19.920000000000002</v>
      </c>
      <c r="I147" s="158">
        <f>SUM(I142:I145)</f>
        <v>80.16</v>
      </c>
      <c r="J147" s="12">
        <f>SUM(J142:J145)</f>
        <v>470</v>
      </c>
      <c r="K147" s="12"/>
      <c r="L147" s="158">
        <f>SUM(L142:L145)</f>
        <v>100</v>
      </c>
    </row>
    <row r="148" spans="1:12" ht="31">
      <c r="A148" s="43"/>
      <c r="B148" s="16"/>
      <c r="C148" s="101"/>
      <c r="D148" s="87" t="s">
        <v>31</v>
      </c>
      <c r="E148" s="3" t="s">
        <v>125</v>
      </c>
      <c r="F148" s="89">
        <v>255</v>
      </c>
      <c r="G148" s="64">
        <v>4.3</v>
      </c>
      <c r="H148" s="64">
        <v>5.3</v>
      </c>
      <c r="I148" s="64">
        <v>13.25</v>
      </c>
      <c r="J148" s="64">
        <v>111.3</v>
      </c>
      <c r="K148" s="80" t="s">
        <v>67</v>
      </c>
      <c r="L148" s="21">
        <v>10.220000000000001</v>
      </c>
    </row>
    <row r="149" spans="1:12" ht="39.5">
      <c r="A149" s="43"/>
      <c r="B149" s="16"/>
      <c r="C149" s="101"/>
      <c r="D149" s="87" t="s">
        <v>32</v>
      </c>
      <c r="E149" s="3" t="s">
        <v>150</v>
      </c>
      <c r="F149" s="89">
        <v>300</v>
      </c>
      <c r="G149" s="20">
        <v>20.6</v>
      </c>
      <c r="H149" s="20">
        <v>19.5</v>
      </c>
      <c r="I149" s="20">
        <v>86.7</v>
      </c>
      <c r="J149" s="20">
        <v>593.5</v>
      </c>
      <c r="K149" s="80" t="s">
        <v>151</v>
      </c>
      <c r="L149" s="21">
        <v>62.08</v>
      </c>
    </row>
    <row r="150" spans="1:12">
      <c r="A150" s="43"/>
      <c r="B150" s="16"/>
      <c r="C150" s="101"/>
      <c r="D150" s="18" t="s">
        <v>33</v>
      </c>
      <c r="E150" s="46" t="s">
        <v>126</v>
      </c>
      <c r="F150" s="102">
        <v>200</v>
      </c>
      <c r="G150" s="91">
        <v>0.5</v>
      </c>
      <c r="H150" s="91">
        <v>0.1</v>
      </c>
      <c r="I150" s="91">
        <v>19.600000000000001</v>
      </c>
      <c r="J150" s="91">
        <v>77</v>
      </c>
      <c r="K150" s="167" t="s">
        <v>112</v>
      </c>
      <c r="L150" s="85">
        <v>6.77</v>
      </c>
    </row>
    <row r="151" spans="1:12">
      <c r="A151" s="43"/>
      <c r="B151" s="16"/>
      <c r="C151" s="101"/>
      <c r="D151" s="1" t="s">
        <v>34</v>
      </c>
      <c r="E151" s="46" t="s">
        <v>35</v>
      </c>
      <c r="F151" s="102">
        <v>38</v>
      </c>
      <c r="G151" s="91">
        <v>2.4700000000000002</v>
      </c>
      <c r="H151" s="91">
        <v>0.38</v>
      </c>
      <c r="I151" s="91">
        <v>15.579999999999998</v>
      </c>
      <c r="J151" s="91">
        <v>76</v>
      </c>
      <c r="K151" s="167" t="s">
        <v>59</v>
      </c>
      <c r="L151" s="85">
        <v>3.93</v>
      </c>
    </row>
    <row r="152" spans="1:12">
      <c r="A152" s="43"/>
      <c r="B152" s="16"/>
      <c r="C152" s="101"/>
      <c r="D152" s="3"/>
      <c r="E152" s="124"/>
      <c r="F152" s="124"/>
      <c r="G152" s="124"/>
      <c r="H152" s="124"/>
      <c r="I152" s="124"/>
      <c r="J152" s="124"/>
      <c r="K152" s="124"/>
      <c r="L152" s="124"/>
    </row>
    <row r="153" spans="1:12">
      <c r="A153" s="43"/>
      <c r="B153" s="16"/>
      <c r="C153" s="155"/>
      <c r="D153" s="3"/>
      <c r="E153" s="124"/>
      <c r="F153" s="124"/>
      <c r="G153" s="124"/>
      <c r="H153" s="124"/>
      <c r="I153" s="124"/>
      <c r="J153" s="124"/>
      <c r="K153" s="124"/>
      <c r="L153" s="124"/>
    </row>
    <row r="154" spans="1:12" ht="16.5" customHeight="1" thickBot="1">
      <c r="A154" s="17"/>
      <c r="B154" s="101"/>
      <c r="C154" s="1"/>
      <c r="D154" s="53" t="s">
        <v>29</v>
      </c>
      <c r="E154" s="54"/>
      <c r="F154" s="50">
        <f>SUM(F148:F151)</f>
        <v>793</v>
      </c>
      <c r="G154" s="56">
        <f>SUM(G148:G149)</f>
        <v>24.900000000000002</v>
      </c>
      <c r="H154" s="56">
        <f>SUM(H148:H149)</f>
        <v>24.8</v>
      </c>
      <c r="I154" s="56">
        <f>SUM(I148:I149)</f>
        <v>99.95</v>
      </c>
      <c r="J154" s="56">
        <f>SUM(J148:J149)</f>
        <v>704.8</v>
      </c>
      <c r="K154" s="83"/>
      <c r="L154" s="56">
        <f>SUM(L148:L151)</f>
        <v>83</v>
      </c>
    </row>
    <row r="155" spans="1:12" ht="15.65" customHeight="1">
      <c r="A155" s="142">
        <f>A142</f>
        <v>2</v>
      </c>
      <c r="B155" s="143">
        <f>B142</f>
        <v>5</v>
      </c>
      <c r="C155" s="170" t="s">
        <v>36</v>
      </c>
      <c r="D155" s="170"/>
      <c r="E155" s="146"/>
      <c r="F155" s="147">
        <f>F147+F154</f>
        <v>1364</v>
      </c>
      <c r="G155" s="148">
        <f>G147+G154</f>
        <v>42.59</v>
      </c>
      <c r="H155" s="148">
        <f>H147+H154</f>
        <v>44.72</v>
      </c>
      <c r="I155" s="148">
        <f>I147+I154</f>
        <v>180.11</v>
      </c>
      <c r="J155" s="148">
        <f>J147+J154</f>
        <v>1174.8</v>
      </c>
      <c r="K155" s="149"/>
      <c r="L155" s="150">
        <f>L147+L154</f>
        <v>183</v>
      </c>
    </row>
    <row r="156" spans="1:12" ht="16" thickBot="1">
      <c r="A156" s="144"/>
      <c r="B156" s="145"/>
      <c r="C156" s="157" t="s">
        <v>44</v>
      </c>
      <c r="D156" s="151"/>
      <c r="E156" s="151"/>
      <c r="F156" s="152">
        <f>(F21+F34+F50+F68+F84+F99+F112+F127+F141+F155)/(IF(F21=0,0,1)+IF(F34=0,0,1)+IF(F50=0,0,1)+IF(F68=0,0,1)+IF(F84=0,0,1)+IF(F99=0,0,1)+IF(F112=0,0,1)+IF(F127=0,0,1)+IF(F141=0,0,1)+IF(F155=0,0,1))</f>
        <v>1338.825</v>
      </c>
      <c r="G156" s="152">
        <f>(G21+G34+G50+G68+G84+G99+G112+G127+G141+G155)/(IF(G21=0,0,1)+IF(G34=0,0,1)+IF(G50=0,0,1)+IF(G68=0,0,1)+IF(G84=0,0,1)+IF(G99=0,0,1)+IF(G112=0,0,1)+IF(G127=0,0,1)+IF(G141=0,0,1)+IF(G155=0,0,1))</f>
        <v>43.811635000000003</v>
      </c>
      <c r="H156" s="152">
        <f>(H21+H34+H50+H68+H84+H99+H112+H127+H141+H155)/(IF(H21=0,0,1)+IF(H34=0,0,1)+IF(H50=0,0,1)+IF(H68=0,0,1)+IF(H84=0,0,1)+IF(H99=0,0,1)+IF(H112=0,0,1)+IF(H127=0,0,1)+IF(H141=0,0,1)+IF(H155=0,0,1))</f>
        <v>43.583965999999997</v>
      </c>
      <c r="I156" s="152">
        <f>(I21+I34+I50+I68+I84+I99+I112+I127+I141+I155)/(IF(I21=0,0,1)+IF(I34=0,0,1)+IF(I50=0,0,1)+IF(I68=0,0,1)+IF(I84=0,0,1)+IF(I99=0,0,1)+IF(I112=0,0,1)+IF(I127=0,0,1)+IF(I141=0,0,1)+IF(I155=0,0,1))</f>
        <v>183.37555849999998</v>
      </c>
      <c r="J156" s="152">
        <f>(J21+J34+J50+J68+J84+J99+J112+J127+J141+J155)/(IF(J21=0,0,1)+IF(J34=0,0,1)+IF(J50=0,0,1)+IF(J68=0,0,1)+IF(J84=0,0,1)+IF(J99=0,0,1)+IF(J112=0,0,1)+IF(J127=0,0,1)+IF(J141=0,0,1)+IF(J155=0,0,1))</f>
        <v>1271.7088479999998</v>
      </c>
      <c r="K156" s="153"/>
      <c r="L156" s="154">
        <f>(L21+L34+L50+L68+L84+L99+L112+L127+L141+L155)/(IF(L21=0,0,1)+IF(L34=0,0,1)+IF(L50=0,0,1)+IF(L68=0,0,1)+IF(L84=0,0,1)+IF(L99=0,0,1)+IF(L112=0,0,1)+IF(L127=0,0,1)+IF(L141=0,0,1)+IF(L155=0,0,1))</f>
        <v>183</v>
      </c>
    </row>
  </sheetData>
  <mergeCells count="13">
    <mergeCell ref="C1:E1"/>
    <mergeCell ref="H1:K1"/>
    <mergeCell ref="H2:K2"/>
    <mergeCell ref="C21:D21"/>
    <mergeCell ref="C34:D34"/>
    <mergeCell ref="C155:D155"/>
    <mergeCell ref="C127:D127"/>
    <mergeCell ref="C141:D141"/>
    <mergeCell ref="C50:D50"/>
    <mergeCell ref="C68:D68"/>
    <mergeCell ref="C84:D84"/>
    <mergeCell ref="C99:D99"/>
    <mergeCell ref="C112:D112"/>
  </mergeCells>
  <printOptions gridLines="1"/>
  <pageMargins left="0.25" right="0.25" top="0.75" bottom="0.75" header="0.3" footer="0.3"/>
  <pageSetup paperSize="12" fitToWidth="0" orientation="landscape" r:id="rId1"/>
  <rowBreaks count="2" manualBreakCount="2">
    <brk id="41" max="16383" man="1"/>
    <brk id="99" max="16383" man="1"/>
  </rowBreaks>
  <ignoredErrors>
    <ignoredError sqref="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2026-03-23T07:52:52Z</cp:lastPrinted>
  <dcterms:created xsi:type="dcterms:W3CDTF">2022-05-16T14:23:00Z</dcterms:created>
  <dcterms:modified xsi:type="dcterms:W3CDTF">2026-08-27T13:06:45Z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